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550" windowWidth="15135" windowHeight="9045" activeTab="8"/>
  </bookViews>
  <sheets>
    <sheet name="seniorky" sheetId="1" r:id="rId1"/>
    <sheet name="senioři" sheetId="2" r:id="rId2"/>
    <sheet name="ženy" sheetId="3" r:id="rId3"/>
    <sheet name="muži" sheetId="4" r:id="rId4"/>
    <sheet name="juniorky" sheetId="5" r:id="rId5"/>
    <sheet name="junioři" sheetId="6" r:id="rId6"/>
    <sheet name="dorostenky" sheetId="7" r:id="rId7"/>
    <sheet name="dorost" sheetId="8" r:id="rId8"/>
    <sheet name="žáci" sheetId="9" r:id="rId9"/>
    <sheet name="žákyně" sheetId="10" r:id="rId10"/>
  </sheets>
  <definedNames/>
  <calcPr fullCalcOnLoad="1"/>
</workbook>
</file>

<file path=xl/sharedStrings.xml><?xml version="1.0" encoding="utf-8"?>
<sst xmlns="http://schemas.openxmlformats.org/spreadsheetml/2006/main" count="492" uniqueCount="180">
  <si>
    <t>Příjmení a jméno</t>
  </si>
  <si>
    <t>Plné</t>
  </si>
  <si>
    <t>Dorážka</t>
  </si>
  <si>
    <t>Celkem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</si>
  <si>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</si>
  <si>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</si>
  <si>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</si>
  <si>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</si>
  <si>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</si>
  <si>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</si>
  <si>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</si>
  <si>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</si>
  <si>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</si>
  <si>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</si>
  <si>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</si>
  <si>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</si>
  <si>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</si>
  <si>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Chyby</t>
  </si>
  <si>
    <t>oddíl</t>
  </si>
  <si>
    <t>č.průkazky</t>
  </si>
  <si>
    <t>postup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</si>
  <si>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</si>
  <si>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</si>
  <si>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</si>
  <si>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</si>
  <si>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</si>
  <si>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</si>
  <si>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</si>
  <si>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</si>
  <si>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</si>
  <si>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</si>
  <si>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</si>
  <si>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</si>
  <si>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</si>
  <si>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</si>
  <si>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</si>
  <si>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</si>
  <si>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</si>
  <si>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</si>
  <si>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</si>
  <si>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</si>
  <si>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Petrů Miloslav</t>
  </si>
  <si>
    <t>Petřek Miroslav</t>
  </si>
  <si>
    <t>Domčík Petr</t>
  </si>
  <si>
    <t>Hrnčíř Pavel</t>
  </si>
  <si>
    <t>Dvořák Pavel</t>
  </si>
  <si>
    <t>Petřík Jindřich</t>
  </si>
  <si>
    <t>Jiskra Rýmařov</t>
  </si>
  <si>
    <t>Charník Štěpán</t>
  </si>
  <si>
    <t>Ihnát Michal</t>
  </si>
  <si>
    <t>Kovařík Kamil</t>
  </si>
  <si>
    <t>Vládek Pavel</t>
  </si>
  <si>
    <t>Kovohutě Břidličná</t>
  </si>
  <si>
    <t>Večeřa Jiří</t>
  </si>
  <si>
    <t>Řepka Leoš</t>
  </si>
  <si>
    <t>Doseděl Jan</t>
  </si>
  <si>
    <t>Štrbík Vladimír</t>
  </si>
  <si>
    <t>Khýr Lubomír</t>
  </si>
  <si>
    <t>Novotný Josef</t>
  </si>
  <si>
    <t>Martiník Jaromír</t>
  </si>
  <si>
    <t>Vícha František</t>
  </si>
  <si>
    <t>Kopal Stanislav</t>
  </si>
  <si>
    <t>Jedlička Jiří</t>
  </si>
  <si>
    <t>Pluhař Bedřich</t>
  </si>
  <si>
    <t>Čech Jaromír</t>
  </si>
  <si>
    <t>Vavrečka Vladimír</t>
  </si>
  <si>
    <t>Vaněk Petr</t>
  </si>
  <si>
    <t>TJ Krnov</t>
  </si>
  <si>
    <t>Kubeša Kamil</t>
  </si>
  <si>
    <t>TJ H.Benešov</t>
  </si>
  <si>
    <t>č.průk.</t>
  </si>
  <si>
    <t>Holouš Jan</t>
  </si>
  <si>
    <t>Eichler Václav</t>
  </si>
  <si>
    <t>Dočkálek Michal</t>
  </si>
  <si>
    <t>Pečinka Vladislav</t>
  </si>
  <si>
    <t>Čuba Bohuslav</t>
  </si>
  <si>
    <t>Hampl David</t>
  </si>
  <si>
    <t>Zeman Luděk</t>
  </si>
  <si>
    <t>Tesař Dominik</t>
  </si>
  <si>
    <t>Klich Michal</t>
  </si>
  <si>
    <t>Starchoň Rudolf</t>
  </si>
  <si>
    <t>Kubelka Martin</t>
  </si>
  <si>
    <t>Láčík David</t>
  </si>
  <si>
    <t>Krpcová Andrea</t>
  </si>
  <si>
    <t>Šrámková Patricie</t>
  </si>
  <si>
    <t>Kysilková Petra</t>
  </si>
  <si>
    <t>Hamplová Denisa</t>
  </si>
  <si>
    <t>TJ Jiskra Rýmařov</t>
  </si>
  <si>
    <t>Kistanová Lucie</t>
  </si>
  <si>
    <t>Kubešová Aneta</t>
  </si>
  <si>
    <t>Schreiberová Eva</t>
  </si>
  <si>
    <t>TJ Horní Benešov</t>
  </si>
  <si>
    <t>Fiury Zdeněk</t>
  </si>
  <si>
    <t>Mrhal Ivo</t>
  </si>
  <si>
    <t>TJ Světlá Hora</t>
  </si>
  <si>
    <t>Dosedělová Anna</t>
  </si>
  <si>
    <t>Habartová Zdeňka</t>
  </si>
  <si>
    <t>Tillerová Marcela</t>
  </si>
  <si>
    <t>Bučková Andrea</t>
  </si>
  <si>
    <t>TJ Kovo Břidličná</t>
  </si>
  <si>
    <t>TJ H. Benešov</t>
  </si>
  <si>
    <t>Řepka Čestmír</t>
  </si>
  <si>
    <t>Veselý Josef</t>
  </si>
  <si>
    <t>KK Pepino Bruntál</t>
  </si>
  <si>
    <t>Hudec Zdeněk</t>
  </si>
  <si>
    <t>Provaz Josef</t>
  </si>
  <si>
    <t>Kriwenky Jan</t>
  </si>
  <si>
    <t>Okresní přebor SENIOŘI 30.1.2010 v Rýmařově</t>
  </si>
  <si>
    <t>Daranský Petr</t>
  </si>
  <si>
    <t>Rašták Michal</t>
  </si>
  <si>
    <t>Okresní přebor JUNIOŘI 31.1.2010 v Rýmařově</t>
  </si>
  <si>
    <t>Fučíková Andrea</t>
  </si>
  <si>
    <t>Okresní přebor JUNIORKY 31.1.2010 v Horním Benešově</t>
  </si>
  <si>
    <t>Paulerová Nela</t>
  </si>
  <si>
    <t>Opavská Tereza</t>
  </si>
  <si>
    <t>Machalíčková Lucie</t>
  </si>
  <si>
    <t>TJ J. Rýmařov</t>
  </si>
  <si>
    <t>Štěpaník Pavel</t>
  </si>
  <si>
    <t>Košík Nikolas</t>
  </si>
  <si>
    <t>Košík Daniel</t>
  </si>
  <si>
    <t>Okresní přebor DOROST 31.1.2010 v Rýmařově</t>
  </si>
  <si>
    <t>Okresní přebor DOROSTENKY 31.1.2010 v Rýmařově</t>
  </si>
  <si>
    <t>Okresní přebor ŽÁCI 31.1.2010 v Rýmařově</t>
  </si>
  <si>
    <t>Kocourková Kateřina</t>
  </si>
  <si>
    <t>Okresní přebor ŽÁKYNĚ 31.1.2010 v Rýmařově</t>
  </si>
  <si>
    <t>Hoffman Filip</t>
  </si>
  <si>
    <t>Okresní přebor MUŽI 30. - 31.1.2010 v Horním Benešově</t>
  </si>
  <si>
    <t>Kvalifikace</t>
  </si>
  <si>
    <t>Finále</t>
  </si>
  <si>
    <t>Janalík</t>
  </si>
  <si>
    <t>Lukáš</t>
  </si>
  <si>
    <t>KK Pepíno Bruntál</t>
  </si>
  <si>
    <t>Forcek</t>
  </si>
  <si>
    <t>Jiří</t>
  </si>
  <si>
    <t>TJ Kovohutě Břidličná</t>
  </si>
  <si>
    <t>Žáček</t>
  </si>
  <si>
    <t>Přemysl</t>
  </si>
  <si>
    <t>Petřek</t>
  </si>
  <si>
    <t xml:space="preserve">Miroslav </t>
  </si>
  <si>
    <t>Koraba</t>
  </si>
  <si>
    <t>Martin</t>
  </si>
  <si>
    <t>Skopalík</t>
  </si>
  <si>
    <t>Vlastimil</t>
  </si>
  <si>
    <t xml:space="preserve">Černý </t>
  </si>
  <si>
    <t>Zdenek</t>
  </si>
  <si>
    <t>Dankovič</t>
  </si>
  <si>
    <t>Petr</t>
  </si>
  <si>
    <t>Rak</t>
  </si>
  <si>
    <t>Bilíček</t>
  </si>
  <si>
    <t>Fiury</t>
  </si>
  <si>
    <t>Tomáš</t>
  </si>
  <si>
    <t>Mikeska</t>
  </si>
  <si>
    <t>Kment</t>
  </si>
  <si>
    <t>Kotrla</t>
  </si>
  <si>
    <t>Tezzele</t>
  </si>
  <si>
    <t>Jaroslav</t>
  </si>
  <si>
    <t>Janák</t>
  </si>
  <si>
    <t xml:space="preserve"> Zdenek</t>
  </si>
  <si>
    <t>Slouka</t>
  </si>
  <si>
    <t>Miloslav</t>
  </si>
  <si>
    <t>Pilatík</t>
  </si>
  <si>
    <t>Josef</t>
  </si>
  <si>
    <t>Hampl</t>
  </si>
  <si>
    <t>Marek</t>
  </si>
  <si>
    <t>Procházka</t>
  </si>
  <si>
    <t>Chylík</t>
  </si>
  <si>
    <t>Jindřich</t>
  </si>
  <si>
    <t>Otáhal</t>
  </si>
  <si>
    <t>Blažek</t>
  </si>
  <si>
    <t>Michal</t>
  </si>
  <si>
    <t>Matušek</t>
  </si>
  <si>
    <t>Kaduk</t>
  </si>
  <si>
    <t>Lakomý</t>
  </si>
  <si>
    <t>Krchov</t>
  </si>
  <si>
    <t>Kadlec</t>
  </si>
  <si>
    <t>Vítězslav</t>
  </si>
  <si>
    <t>Okresní přebor ŽENY 31.1.2010 v Horním Benešově</t>
  </si>
  <si>
    <t>Martiníkové Jana</t>
  </si>
  <si>
    <t>Okresní přebor SENIORKY 31.1.2010 v Horním Benešově</t>
  </si>
  <si>
    <r>
      <t xml:space="preserve">Přímý postup má loňský přeborník SM-oblasti, </t>
    </r>
    <r>
      <rPr>
        <b/>
        <sz val="12"/>
        <rFont val="Times New Roman"/>
        <family val="1"/>
      </rPr>
      <t>V. Tomanová, Jiskra Rýmařov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</si>
</sst>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b/>
      <i/>
      <u val="single"/>
      <sz val="14"/>
      <name val="Arial CE"/>
      <family val="2"/>
    </font>
    <font>
      <b/>
      <sz val="12"/>
      <name val="Arial CE"/>
      <family val="2"/>
    </font>
    <font>
      <i/>
      <sz val="10"/>
      <name val="Arial"/>
      <family val="2"/>
    </font>
    <font>
      <b/>
      <sz val="11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2" borderId="0" xfId="0" applyFill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0" borderId="21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2" fillId="2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2" borderId="30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2" fillId="2" borderId="32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8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2" borderId="34" xfId="0" applyFont="1" applyFill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21" sqref="E21"/>
    </sheetView>
  </sheetViews>
  <sheetFormatPr defaultColWidth="9.00390625" defaultRowHeight="12.75"/>
  <cols>
    <col min="1" max="1" width="9.00390625" style="0" customWidth="1"/>
    <col min="2" max="2" width="19.625" style="0" bestFit="1" customWidth="1"/>
    <col min="3" max="3" width="13.25390625" style="0" customWidth="1"/>
    <col min="4" max="4" width="20.125" style="0" bestFit="1" customWidth="1"/>
    <col min="5" max="5" width="19.00390625" style="0" customWidth="1"/>
    <col min="6" max="6" width="10.875" style="0" customWidth="1"/>
    <col min="7" max="7" width="12.25390625" style="0" customWidth="1"/>
    <col min="8" max="8" width="11.125" style="0" customWidth="1"/>
  </cols>
  <sheetData>
    <row r="1" spans="1:8" ht="12.75">
      <c r="A1" s="58" t="s">
        <v>178</v>
      </c>
      <c r="B1" s="58"/>
      <c r="C1" s="58"/>
      <c r="D1" s="58"/>
      <c r="E1" s="58"/>
      <c r="F1" s="58"/>
      <c r="G1" s="58"/>
      <c r="H1" s="58"/>
    </row>
    <row r="2" spans="1:8" ht="13.5" thickBot="1">
      <c r="A2" s="58"/>
      <c r="B2" s="58"/>
      <c r="C2" s="58"/>
      <c r="D2" s="58"/>
      <c r="E2" s="58"/>
      <c r="F2" s="58"/>
      <c r="G2" s="58"/>
      <c r="H2" s="58"/>
    </row>
    <row r="3" spans="1:8" ht="16.5" thickBot="1">
      <c r="A3" s="8" t="s">
        <v>4</v>
      </c>
      <c r="B3" s="9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48" t="s">
        <v>5</v>
      </c>
      <c r="B4" s="44" t="s">
        <v>96</v>
      </c>
      <c r="C4" s="45">
        <v>7412</v>
      </c>
      <c r="D4" s="44" t="s">
        <v>91</v>
      </c>
      <c r="E4" s="47">
        <v>329</v>
      </c>
      <c r="F4" s="45">
        <v>147</v>
      </c>
      <c r="G4" s="45">
        <v>12</v>
      </c>
      <c r="H4" s="46">
        <f>SUM(E4:F4)</f>
        <v>476</v>
      </c>
    </row>
    <row r="5" spans="1:8" ht="15">
      <c r="A5" s="48" t="s">
        <v>6</v>
      </c>
      <c r="B5" s="44" t="s">
        <v>95</v>
      </c>
      <c r="C5" s="45">
        <v>17617</v>
      </c>
      <c r="D5" s="44" t="s">
        <v>52</v>
      </c>
      <c r="E5" s="47">
        <v>322</v>
      </c>
      <c r="F5" s="47">
        <v>129</v>
      </c>
      <c r="G5" s="47">
        <v>10</v>
      </c>
      <c r="H5" s="52">
        <f>SUM(E5:F5)</f>
        <v>451</v>
      </c>
    </row>
    <row r="6" spans="1:8" ht="15">
      <c r="A6" s="15" t="s">
        <v>7</v>
      </c>
      <c r="B6" s="39"/>
      <c r="C6" s="17"/>
      <c r="D6" s="39"/>
      <c r="E6" s="40"/>
      <c r="F6" s="40"/>
      <c r="G6" s="40"/>
      <c r="H6" s="18">
        <f>SUM(E6:F6)</f>
        <v>0</v>
      </c>
    </row>
    <row r="7" spans="1:8" ht="15">
      <c r="A7" s="15" t="s">
        <v>8</v>
      </c>
      <c r="B7" s="27"/>
      <c r="C7" s="2"/>
      <c r="D7" s="27"/>
      <c r="E7" s="28"/>
      <c r="F7" s="28"/>
      <c r="G7" s="28"/>
      <c r="H7" s="18">
        <f>SUM(E7:F7)</f>
        <v>0</v>
      </c>
    </row>
    <row r="8" spans="1:8" ht="15">
      <c r="A8" s="15" t="s">
        <v>9</v>
      </c>
      <c r="B8" s="16"/>
      <c r="C8" s="16"/>
      <c r="D8" s="16"/>
      <c r="E8" s="20"/>
      <c r="F8" s="17"/>
      <c r="G8" s="17"/>
      <c r="H8" s="18">
        <f>SUM(F8:G8)</f>
        <v>0</v>
      </c>
    </row>
    <row r="9" spans="1:8" ht="15">
      <c r="A9" s="15" t="s">
        <v>10</v>
      </c>
      <c r="B9" s="16"/>
      <c r="C9" s="16"/>
      <c r="D9" s="16"/>
      <c r="E9" s="20"/>
      <c r="F9" s="17"/>
      <c r="G9" s="17"/>
      <c r="H9" s="18">
        <f>SUM(F9:G9)</f>
        <v>0</v>
      </c>
    </row>
    <row r="10" spans="1:8" ht="15.75" thickBot="1">
      <c r="A10" s="15" t="s">
        <v>11</v>
      </c>
      <c r="B10" s="34"/>
      <c r="C10" s="34"/>
      <c r="D10" s="34"/>
      <c r="E10" s="35"/>
      <c r="F10" s="36"/>
      <c r="G10" s="36"/>
      <c r="H10" s="37">
        <f>SUM(F10:G10)</f>
        <v>0</v>
      </c>
    </row>
    <row r="11" spans="4:5" ht="12.75">
      <c r="D11" s="59"/>
      <c r="E11" s="59"/>
    </row>
    <row r="13" spans="1:2" ht="15.75">
      <c r="A13" s="11" t="s">
        <v>20</v>
      </c>
      <c r="B13" s="121" t="s">
        <v>179</v>
      </c>
    </row>
  </sheetData>
  <mergeCells count="2">
    <mergeCell ref="A1:H2"/>
    <mergeCell ref="D11:E11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27" sqref="B27"/>
    </sheetView>
  </sheetViews>
  <sheetFormatPr defaultColWidth="9.00390625" defaultRowHeight="12.75"/>
  <cols>
    <col min="1" max="1" width="10.875" style="0" customWidth="1"/>
    <col min="2" max="2" width="22.625" style="0" bestFit="1" customWidth="1"/>
    <col min="3" max="3" width="16.7539062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58" t="s">
        <v>124</v>
      </c>
      <c r="B1" s="58"/>
      <c r="C1" s="58"/>
      <c r="D1" s="58"/>
      <c r="E1" s="58"/>
      <c r="F1" s="58"/>
      <c r="G1" s="58"/>
      <c r="H1" s="58"/>
    </row>
    <row r="2" spans="1:8" ht="13.5" thickBot="1">
      <c r="A2" s="58"/>
      <c r="B2" s="58"/>
      <c r="C2" s="58"/>
      <c r="D2" s="58"/>
      <c r="E2" s="58"/>
      <c r="F2" s="58"/>
      <c r="G2" s="58"/>
      <c r="H2" s="58"/>
    </row>
    <row r="3" spans="1:8" ht="16.5" thickBot="1">
      <c r="A3" s="33" t="s">
        <v>4</v>
      </c>
      <c r="B3" s="91" t="s">
        <v>0</v>
      </c>
      <c r="C3" s="25" t="s">
        <v>19</v>
      </c>
      <c r="D3" s="25" t="s">
        <v>18</v>
      </c>
      <c r="E3" s="25" t="s">
        <v>1</v>
      </c>
      <c r="F3" s="25" t="s">
        <v>2</v>
      </c>
      <c r="G3" s="25" t="s">
        <v>17</v>
      </c>
      <c r="H3" s="26" t="s">
        <v>3</v>
      </c>
    </row>
    <row r="4" spans="1:8" ht="15">
      <c r="A4" s="94" t="s">
        <v>5</v>
      </c>
      <c r="B4" s="92" t="s">
        <v>123</v>
      </c>
      <c r="C4" s="61">
        <v>19281</v>
      </c>
      <c r="D4" s="61" t="s">
        <v>91</v>
      </c>
      <c r="E4" s="61">
        <v>256</v>
      </c>
      <c r="F4" s="61">
        <v>105</v>
      </c>
      <c r="G4" s="61">
        <v>15</v>
      </c>
      <c r="H4" s="62">
        <f>SUM(E4:F4)</f>
        <v>361</v>
      </c>
    </row>
    <row r="5" spans="1:8" ht="15">
      <c r="A5" s="89" t="s">
        <v>6</v>
      </c>
      <c r="B5" s="79"/>
      <c r="C5" s="17"/>
      <c r="D5" s="17"/>
      <c r="E5" s="17"/>
      <c r="F5" s="17"/>
      <c r="G5" s="17"/>
      <c r="H5" s="18">
        <f>SUM(E5:F5)</f>
        <v>0</v>
      </c>
    </row>
    <row r="6" spans="1:8" ht="15">
      <c r="A6" s="89" t="s">
        <v>7</v>
      </c>
      <c r="B6" s="79"/>
      <c r="C6" s="17"/>
      <c r="D6" s="17"/>
      <c r="E6" s="17"/>
      <c r="F6" s="17"/>
      <c r="G6" s="17"/>
      <c r="H6" s="18">
        <f>SUM(E6:F6)</f>
        <v>0</v>
      </c>
    </row>
    <row r="7" spans="1:8" ht="15">
      <c r="A7" s="89" t="s">
        <v>8</v>
      </c>
      <c r="B7" s="79"/>
      <c r="C7" s="17"/>
      <c r="D7" s="17"/>
      <c r="E7" s="17"/>
      <c r="F7" s="17"/>
      <c r="G7" s="17"/>
      <c r="H7" s="18">
        <f>SUM(E7:F7)</f>
        <v>0</v>
      </c>
    </row>
    <row r="8" spans="1:8" ht="15">
      <c r="A8" s="89" t="s">
        <v>9</v>
      </c>
      <c r="B8" s="79"/>
      <c r="C8" s="17"/>
      <c r="D8" s="17"/>
      <c r="E8" s="17"/>
      <c r="F8" s="17"/>
      <c r="G8" s="17"/>
      <c r="H8" s="18">
        <f aca="true" t="shared" si="0" ref="H8:H17">SUM(E8:F8)</f>
        <v>0</v>
      </c>
    </row>
    <row r="9" spans="1:8" ht="15">
      <c r="A9" s="89" t="s">
        <v>10</v>
      </c>
      <c r="B9" s="79"/>
      <c r="C9" s="17"/>
      <c r="D9" s="17"/>
      <c r="E9" s="17"/>
      <c r="F9" s="17"/>
      <c r="G9" s="17"/>
      <c r="H9" s="18">
        <f t="shared" si="0"/>
        <v>0</v>
      </c>
    </row>
    <row r="10" spans="1:8" ht="15">
      <c r="A10" s="89" t="s">
        <v>11</v>
      </c>
      <c r="B10" s="79"/>
      <c r="C10" s="17"/>
      <c r="D10" s="17"/>
      <c r="E10" s="17"/>
      <c r="F10" s="17"/>
      <c r="G10" s="17"/>
      <c r="H10" s="18">
        <f t="shared" si="0"/>
        <v>0</v>
      </c>
    </row>
    <row r="11" spans="1:8" ht="15">
      <c r="A11" s="89" t="s">
        <v>12</v>
      </c>
      <c r="B11" s="79"/>
      <c r="C11" s="17"/>
      <c r="D11" s="17"/>
      <c r="E11" s="17"/>
      <c r="F11" s="17"/>
      <c r="G11" s="17"/>
      <c r="H11" s="18">
        <f t="shared" si="0"/>
        <v>0</v>
      </c>
    </row>
    <row r="12" spans="1:8" ht="15">
      <c r="A12" s="89" t="s">
        <v>13</v>
      </c>
      <c r="B12" s="79"/>
      <c r="C12" s="17"/>
      <c r="D12" s="39"/>
      <c r="E12" s="40"/>
      <c r="F12" s="40"/>
      <c r="G12" s="40"/>
      <c r="H12" s="18">
        <f t="shared" si="0"/>
        <v>0</v>
      </c>
    </row>
    <row r="13" spans="1:8" ht="15">
      <c r="A13" s="89" t="s">
        <v>14</v>
      </c>
      <c r="B13" s="87"/>
      <c r="C13" s="2"/>
      <c r="D13" s="27"/>
      <c r="E13" s="28"/>
      <c r="F13" s="28"/>
      <c r="G13" s="28"/>
      <c r="H13" s="12">
        <f>SUM(E13:F13)</f>
        <v>0</v>
      </c>
    </row>
    <row r="14" spans="1:8" ht="15">
      <c r="A14" s="89" t="s">
        <v>15</v>
      </c>
      <c r="B14" s="87"/>
      <c r="C14" s="2"/>
      <c r="D14" s="27"/>
      <c r="E14" s="28"/>
      <c r="F14" s="28"/>
      <c r="G14" s="28"/>
      <c r="H14" s="12">
        <f t="shared" si="0"/>
        <v>0</v>
      </c>
    </row>
    <row r="15" spans="1:8" ht="15">
      <c r="A15" s="89" t="s">
        <v>16</v>
      </c>
      <c r="B15" s="87"/>
      <c r="C15" s="2"/>
      <c r="D15" s="27"/>
      <c r="E15" s="28"/>
      <c r="F15" s="28"/>
      <c r="G15" s="28"/>
      <c r="H15" s="12">
        <f t="shared" si="0"/>
        <v>0</v>
      </c>
    </row>
    <row r="16" spans="1:8" ht="15">
      <c r="A16" s="89" t="s">
        <v>21</v>
      </c>
      <c r="B16" s="87"/>
      <c r="C16" s="2"/>
      <c r="D16" s="27"/>
      <c r="E16" s="28"/>
      <c r="F16" s="28"/>
      <c r="G16" s="28"/>
      <c r="H16" s="12">
        <f t="shared" si="0"/>
        <v>0</v>
      </c>
    </row>
    <row r="17" spans="1:8" ht="15.75" thickBot="1">
      <c r="A17" s="83" t="s">
        <v>22</v>
      </c>
      <c r="B17" s="93"/>
      <c r="C17" s="64"/>
      <c r="D17" s="65"/>
      <c r="E17" s="66"/>
      <c r="F17" s="66"/>
      <c r="G17" s="66"/>
      <c r="H17" s="67">
        <f t="shared" si="0"/>
        <v>0</v>
      </c>
    </row>
    <row r="18" spans="3:4" ht="12.75">
      <c r="C18" s="59"/>
      <c r="D18" s="59"/>
    </row>
    <row r="20" ht="12.75">
      <c r="A20" s="11" t="s">
        <v>20</v>
      </c>
    </row>
  </sheetData>
  <mergeCells count="2">
    <mergeCell ref="A1:H2"/>
    <mergeCell ref="C18:D18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0">
      <selection activeCell="B38" sqref="B38"/>
    </sheetView>
  </sheetViews>
  <sheetFormatPr defaultColWidth="9.00390625" defaultRowHeight="12.75"/>
  <cols>
    <col min="1" max="1" width="5.875" style="0" customWidth="1"/>
    <col min="2" max="2" width="19.75390625" style="0" bestFit="1" customWidth="1"/>
    <col min="3" max="3" width="13.375" style="0" bestFit="1" customWidth="1"/>
    <col min="4" max="4" width="19.625" style="0" customWidth="1"/>
    <col min="5" max="5" width="8.00390625" style="0" customWidth="1"/>
    <col min="6" max="6" width="10.375" style="0" bestFit="1" customWidth="1"/>
    <col min="7" max="7" width="8.375" style="0" bestFit="1" customWidth="1"/>
  </cols>
  <sheetData>
    <row r="1" spans="1:8" ht="12.75">
      <c r="A1" s="58" t="s">
        <v>107</v>
      </c>
      <c r="B1" s="58"/>
      <c r="C1" s="58"/>
      <c r="D1" s="58"/>
      <c r="E1" s="58"/>
      <c r="F1" s="58"/>
      <c r="G1" s="58"/>
      <c r="H1" s="58"/>
    </row>
    <row r="2" spans="1:8" ht="13.5" thickBot="1">
      <c r="A2" s="58"/>
      <c r="B2" s="58"/>
      <c r="C2" s="58"/>
      <c r="D2" s="58"/>
      <c r="E2" s="58"/>
      <c r="F2" s="58"/>
      <c r="G2" s="58"/>
      <c r="H2" s="58"/>
    </row>
    <row r="3" spans="1:8" ht="16.5" thickBot="1">
      <c r="A3" s="8" t="s">
        <v>4</v>
      </c>
      <c r="B3" s="9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45" t="s">
        <v>5</v>
      </c>
      <c r="B4" s="44" t="s">
        <v>48</v>
      </c>
      <c r="C4" s="45">
        <v>9191</v>
      </c>
      <c r="D4" s="44" t="s">
        <v>87</v>
      </c>
      <c r="E4" s="47">
        <v>375</v>
      </c>
      <c r="F4" s="47">
        <v>188</v>
      </c>
      <c r="G4" s="47">
        <v>4</v>
      </c>
      <c r="H4" s="57">
        <f aca="true" t="shared" si="0" ref="H4:H35">SUM(E4:F4)</f>
        <v>563</v>
      </c>
    </row>
    <row r="5" spans="1:8" ht="15">
      <c r="A5" s="45" t="s">
        <v>6</v>
      </c>
      <c r="B5" s="44" t="s">
        <v>56</v>
      </c>
      <c r="C5" s="45">
        <v>9024</v>
      </c>
      <c r="D5" s="44" t="s">
        <v>99</v>
      </c>
      <c r="E5" s="47">
        <v>372</v>
      </c>
      <c r="F5" s="47">
        <v>178</v>
      </c>
      <c r="G5" s="47">
        <v>4</v>
      </c>
      <c r="H5" s="57">
        <f t="shared" si="0"/>
        <v>550</v>
      </c>
    </row>
    <row r="6" spans="1:8" ht="15">
      <c r="A6" s="45" t="s">
        <v>7</v>
      </c>
      <c r="B6" s="44" t="s">
        <v>65</v>
      </c>
      <c r="C6" s="45">
        <v>6362</v>
      </c>
      <c r="D6" s="44" t="s">
        <v>67</v>
      </c>
      <c r="E6" s="47">
        <v>362</v>
      </c>
      <c r="F6" s="47">
        <v>180</v>
      </c>
      <c r="G6" s="47">
        <v>4</v>
      </c>
      <c r="H6" s="57">
        <f t="shared" si="0"/>
        <v>542</v>
      </c>
    </row>
    <row r="7" spans="1:8" ht="15">
      <c r="A7" s="45" t="s">
        <v>8</v>
      </c>
      <c r="B7" s="44" t="s">
        <v>62</v>
      </c>
      <c r="C7" s="45">
        <v>6342</v>
      </c>
      <c r="D7" s="44" t="s">
        <v>67</v>
      </c>
      <c r="E7" s="47">
        <v>353</v>
      </c>
      <c r="F7" s="47">
        <v>186</v>
      </c>
      <c r="G7" s="47">
        <v>6</v>
      </c>
      <c r="H7" s="57">
        <f t="shared" si="0"/>
        <v>539</v>
      </c>
    </row>
    <row r="8" spans="1:8" ht="15">
      <c r="A8" s="45" t="s">
        <v>9</v>
      </c>
      <c r="B8" s="44" t="s">
        <v>92</v>
      </c>
      <c r="C8" s="45">
        <v>6375</v>
      </c>
      <c r="D8" s="44" t="s">
        <v>99</v>
      </c>
      <c r="E8" s="47">
        <v>363</v>
      </c>
      <c r="F8" s="47">
        <v>176</v>
      </c>
      <c r="G8" s="47">
        <v>4</v>
      </c>
      <c r="H8" s="57">
        <f t="shared" si="0"/>
        <v>539</v>
      </c>
    </row>
    <row r="9" spans="1:8" ht="15">
      <c r="A9" s="2" t="s">
        <v>10</v>
      </c>
      <c r="B9" s="27" t="s">
        <v>59</v>
      </c>
      <c r="C9" s="2">
        <v>16506</v>
      </c>
      <c r="D9" s="27" t="s">
        <v>100</v>
      </c>
      <c r="E9" s="28">
        <v>366</v>
      </c>
      <c r="F9" s="28">
        <v>173</v>
      </c>
      <c r="G9" s="28">
        <v>3</v>
      </c>
      <c r="H9" s="31">
        <f t="shared" si="0"/>
        <v>539</v>
      </c>
    </row>
    <row r="10" spans="1:8" ht="15">
      <c r="A10" s="2" t="s">
        <v>11</v>
      </c>
      <c r="B10" s="27" t="s">
        <v>60</v>
      </c>
      <c r="C10" s="2">
        <v>11599</v>
      </c>
      <c r="D10" s="27" t="s">
        <v>67</v>
      </c>
      <c r="E10" s="28">
        <v>356</v>
      </c>
      <c r="F10" s="28">
        <v>174</v>
      </c>
      <c r="G10" s="28">
        <v>6</v>
      </c>
      <c r="H10" s="31">
        <f t="shared" si="0"/>
        <v>530</v>
      </c>
    </row>
    <row r="11" spans="1:8" ht="15">
      <c r="A11" s="2" t="s">
        <v>12</v>
      </c>
      <c r="B11" s="27" t="s">
        <v>54</v>
      </c>
      <c r="C11" s="2">
        <v>6385</v>
      </c>
      <c r="D11" s="27" t="s">
        <v>99</v>
      </c>
      <c r="E11" s="28">
        <v>376</v>
      </c>
      <c r="F11" s="28">
        <v>153</v>
      </c>
      <c r="G11" s="28">
        <v>7</v>
      </c>
      <c r="H11" s="31">
        <f t="shared" si="0"/>
        <v>529</v>
      </c>
    </row>
    <row r="12" spans="1:8" ht="15">
      <c r="A12" s="2" t="s">
        <v>13</v>
      </c>
      <c r="B12" s="27" t="s">
        <v>61</v>
      </c>
      <c r="C12" s="2">
        <v>6343</v>
      </c>
      <c r="D12" s="27" t="s">
        <v>67</v>
      </c>
      <c r="E12" s="28">
        <v>327</v>
      </c>
      <c r="F12" s="2">
        <v>196</v>
      </c>
      <c r="G12" s="2">
        <v>8</v>
      </c>
      <c r="H12" s="31">
        <f t="shared" si="0"/>
        <v>523</v>
      </c>
    </row>
    <row r="13" spans="1:8" ht="15">
      <c r="A13" s="2" t="s">
        <v>14</v>
      </c>
      <c r="B13" s="27" t="s">
        <v>101</v>
      </c>
      <c r="C13" s="2">
        <v>6386</v>
      </c>
      <c r="D13" s="27" t="s">
        <v>99</v>
      </c>
      <c r="E13" s="28">
        <v>357</v>
      </c>
      <c r="F13" s="2">
        <v>166</v>
      </c>
      <c r="G13" s="2">
        <v>5</v>
      </c>
      <c r="H13" s="31">
        <f t="shared" si="0"/>
        <v>523</v>
      </c>
    </row>
    <row r="14" spans="1:8" ht="15">
      <c r="A14" s="2" t="s">
        <v>15</v>
      </c>
      <c r="B14" s="27" t="s">
        <v>93</v>
      </c>
      <c r="C14" s="2">
        <v>6383</v>
      </c>
      <c r="D14" s="27" t="s">
        <v>99</v>
      </c>
      <c r="E14" s="28">
        <v>363</v>
      </c>
      <c r="F14" s="2">
        <v>160</v>
      </c>
      <c r="G14" s="28">
        <v>8</v>
      </c>
      <c r="H14" s="31">
        <f t="shared" si="0"/>
        <v>523</v>
      </c>
    </row>
    <row r="15" spans="1:8" ht="15">
      <c r="A15" s="2" t="s">
        <v>16</v>
      </c>
      <c r="B15" s="27" t="s">
        <v>102</v>
      </c>
      <c r="C15" s="2">
        <v>14517</v>
      </c>
      <c r="D15" s="27" t="s">
        <v>99</v>
      </c>
      <c r="E15" s="28">
        <v>350</v>
      </c>
      <c r="F15" s="2">
        <v>166</v>
      </c>
      <c r="G15" s="28">
        <v>7</v>
      </c>
      <c r="H15" s="31">
        <f t="shared" si="0"/>
        <v>516</v>
      </c>
    </row>
    <row r="16" spans="1:8" ht="15">
      <c r="A16" s="2" t="s">
        <v>21</v>
      </c>
      <c r="B16" s="27" t="s">
        <v>58</v>
      </c>
      <c r="C16" s="2">
        <v>14138</v>
      </c>
      <c r="D16" s="27" t="s">
        <v>103</v>
      </c>
      <c r="E16" s="28">
        <v>347</v>
      </c>
      <c r="F16" s="2">
        <v>166</v>
      </c>
      <c r="G16" s="2">
        <v>2</v>
      </c>
      <c r="H16" s="31">
        <f t="shared" si="0"/>
        <v>513</v>
      </c>
    </row>
    <row r="17" spans="1:8" ht="15">
      <c r="A17" s="2" t="s">
        <v>22</v>
      </c>
      <c r="B17" s="27" t="s">
        <v>64</v>
      </c>
      <c r="C17" s="2">
        <v>6336</v>
      </c>
      <c r="D17" s="27" t="s">
        <v>67</v>
      </c>
      <c r="E17" s="28">
        <v>359</v>
      </c>
      <c r="F17" s="2">
        <v>154</v>
      </c>
      <c r="G17" s="28">
        <v>12</v>
      </c>
      <c r="H17" s="31">
        <f t="shared" si="0"/>
        <v>513</v>
      </c>
    </row>
    <row r="18" spans="1:8" ht="15">
      <c r="A18" s="2" t="s">
        <v>23</v>
      </c>
      <c r="B18" s="27" t="s">
        <v>63</v>
      </c>
      <c r="C18" s="2">
        <v>6354</v>
      </c>
      <c r="D18" s="27" t="s">
        <v>67</v>
      </c>
      <c r="E18" s="28">
        <v>359</v>
      </c>
      <c r="F18" s="2">
        <v>147</v>
      </c>
      <c r="G18" s="28">
        <v>5</v>
      </c>
      <c r="H18" s="31">
        <f t="shared" si="0"/>
        <v>506</v>
      </c>
    </row>
    <row r="19" spans="1:8" ht="15">
      <c r="A19" s="2" t="s">
        <v>24</v>
      </c>
      <c r="B19" s="27" t="s">
        <v>49</v>
      </c>
      <c r="C19" s="2">
        <v>15160</v>
      </c>
      <c r="D19" s="27" t="s">
        <v>87</v>
      </c>
      <c r="E19" s="28">
        <v>349</v>
      </c>
      <c r="F19" s="2">
        <v>154</v>
      </c>
      <c r="G19" s="28">
        <v>6</v>
      </c>
      <c r="H19" s="31">
        <f t="shared" si="0"/>
        <v>503</v>
      </c>
    </row>
    <row r="20" spans="1:8" ht="15">
      <c r="A20" s="2" t="s">
        <v>25</v>
      </c>
      <c r="B20" s="27" t="s">
        <v>42</v>
      </c>
      <c r="C20" s="2">
        <v>7404</v>
      </c>
      <c r="D20" s="27" t="s">
        <v>100</v>
      </c>
      <c r="E20" s="28">
        <v>362</v>
      </c>
      <c r="F20" s="2">
        <v>141</v>
      </c>
      <c r="G20" s="28">
        <v>11</v>
      </c>
      <c r="H20" s="31">
        <f t="shared" si="0"/>
        <v>503</v>
      </c>
    </row>
    <row r="21" spans="1:8" ht="15">
      <c r="A21" s="2" t="s">
        <v>26</v>
      </c>
      <c r="B21" s="27" t="s">
        <v>44</v>
      </c>
      <c r="C21" s="2">
        <v>18208</v>
      </c>
      <c r="D21" s="27" t="s">
        <v>100</v>
      </c>
      <c r="E21" s="28">
        <v>326</v>
      </c>
      <c r="F21" s="2">
        <v>164</v>
      </c>
      <c r="G21" s="28">
        <v>10</v>
      </c>
      <c r="H21" s="31">
        <f t="shared" si="0"/>
        <v>490</v>
      </c>
    </row>
    <row r="22" spans="1:8" ht="15">
      <c r="A22" s="2" t="s">
        <v>27</v>
      </c>
      <c r="B22" s="27" t="s">
        <v>53</v>
      </c>
      <c r="C22" s="2">
        <v>6379</v>
      </c>
      <c r="D22" s="27" t="s">
        <v>99</v>
      </c>
      <c r="E22" s="28">
        <v>341</v>
      </c>
      <c r="F22" s="2">
        <v>149</v>
      </c>
      <c r="G22" s="28">
        <v>11</v>
      </c>
      <c r="H22" s="31">
        <f t="shared" si="0"/>
        <v>490</v>
      </c>
    </row>
    <row r="23" spans="1:8" ht="15">
      <c r="A23" s="2" t="s">
        <v>28</v>
      </c>
      <c r="B23" s="27" t="s">
        <v>104</v>
      </c>
      <c r="C23" s="2">
        <v>8521</v>
      </c>
      <c r="D23" s="27" t="s">
        <v>94</v>
      </c>
      <c r="E23" s="28">
        <v>340</v>
      </c>
      <c r="F23" s="2">
        <v>145</v>
      </c>
      <c r="G23" s="2">
        <v>10</v>
      </c>
      <c r="H23" s="31">
        <f t="shared" si="0"/>
        <v>485</v>
      </c>
    </row>
    <row r="24" spans="1:8" ht="15">
      <c r="A24" s="2" t="s">
        <v>29</v>
      </c>
      <c r="B24" s="27" t="s">
        <v>57</v>
      </c>
      <c r="C24" s="2">
        <v>11582</v>
      </c>
      <c r="D24" s="27" t="s">
        <v>99</v>
      </c>
      <c r="E24" s="28">
        <v>346</v>
      </c>
      <c r="F24" s="2">
        <v>139</v>
      </c>
      <c r="G24" s="28">
        <v>9</v>
      </c>
      <c r="H24" s="31">
        <f t="shared" si="0"/>
        <v>485</v>
      </c>
    </row>
    <row r="25" spans="1:8" ht="15">
      <c r="A25" s="2" t="s">
        <v>30</v>
      </c>
      <c r="B25" s="27" t="s">
        <v>43</v>
      </c>
      <c r="C25" s="2">
        <v>8886</v>
      </c>
      <c r="D25" s="27" t="s">
        <v>94</v>
      </c>
      <c r="E25" s="28">
        <v>346</v>
      </c>
      <c r="F25" s="2">
        <v>139</v>
      </c>
      <c r="G25" s="28">
        <v>14</v>
      </c>
      <c r="H25" s="31">
        <f t="shared" si="0"/>
        <v>485</v>
      </c>
    </row>
    <row r="26" spans="1:8" ht="15">
      <c r="A26" s="2" t="s">
        <v>31</v>
      </c>
      <c r="B26" s="27" t="s">
        <v>55</v>
      </c>
      <c r="C26" s="2">
        <v>6376</v>
      </c>
      <c r="D26" s="27" t="s">
        <v>99</v>
      </c>
      <c r="E26" s="28">
        <v>328</v>
      </c>
      <c r="F26" s="2">
        <v>154</v>
      </c>
      <c r="G26" s="2">
        <v>11</v>
      </c>
      <c r="H26" s="31">
        <f t="shared" si="0"/>
        <v>482</v>
      </c>
    </row>
    <row r="27" spans="1:8" ht="15">
      <c r="A27" s="2" t="s">
        <v>32</v>
      </c>
      <c r="B27" s="27" t="s">
        <v>51</v>
      </c>
      <c r="C27" s="2">
        <v>6371</v>
      </c>
      <c r="D27" s="27" t="s">
        <v>99</v>
      </c>
      <c r="E27" s="28">
        <v>350</v>
      </c>
      <c r="F27" s="2">
        <v>129</v>
      </c>
      <c r="G27" s="2">
        <v>12</v>
      </c>
      <c r="H27" s="31">
        <f t="shared" si="0"/>
        <v>479</v>
      </c>
    </row>
    <row r="28" spans="1:8" ht="15">
      <c r="A28" s="2" t="s">
        <v>33</v>
      </c>
      <c r="B28" s="27" t="s">
        <v>105</v>
      </c>
      <c r="C28" s="2">
        <v>8529</v>
      </c>
      <c r="D28" s="27" t="s">
        <v>94</v>
      </c>
      <c r="E28" s="28">
        <v>329</v>
      </c>
      <c r="F28" s="2">
        <v>147</v>
      </c>
      <c r="G28" s="28">
        <v>14</v>
      </c>
      <c r="H28" s="31">
        <f t="shared" si="0"/>
        <v>476</v>
      </c>
    </row>
    <row r="29" spans="1:8" ht="15">
      <c r="A29" s="2" t="s">
        <v>34</v>
      </c>
      <c r="B29" s="27" t="s">
        <v>106</v>
      </c>
      <c r="C29" s="2">
        <v>7408</v>
      </c>
      <c r="D29" s="27" t="s">
        <v>100</v>
      </c>
      <c r="E29" s="28">
        <v>329</v>
      </c>
      <c r="F29" s="28">
        <v>146</v>
      </c>
      <c r="G29" s="28">
        <v>12</v>
      </c>
      <c r="H29" s="31">
        <f t="shared" si="0"/>
        <v>475</v>
      </c>
    </row>
    <row r="30" spans="1:8" ht="15">
      <c r="A30" s="2" t="s">
        <v>35</v>
      </c>
      <c r="B30" s="27" t="s">
        <v>41</v>
      </c>
      <c r="C30" s="2">
        <v>11397</v>
      </c>
      <c r="D30" s="27" t="s">
        <v>100</v>
      </c>
      <c r="E30" s="28">
        <v>341</v>
      </c>
      <c r="F30" s="28">
        <v>129</v>
      </c>
      <c r="G30" s="28">
        <v>9</v>
      </c>
      <c r="H30" s="31">
        <f t="shared" si="0"/>
        <v>470</v>
      </c>
    </row>
    <row r="31" spans="1:8" ht="15">
      <c r="A31" s="2" t="s">
        <v>36</v>
      </c>
      <c r="B31" s="27" t="s">
        <v>45</v>
      </c>
      <c r="C31" s="2">
        <v>18374</v>
      </c>
      <c r="D31" s="27" t="s">
        <v>94</v>
      </c>
      <c r="E31" s="28">
        <v>336</v>
      </c>
      <c r="F31" s="28">
        <v>133</v>
      </c>
      <c r="G31" s="28">
        <v>9</v>
      </c>
      <c r="H31" s="31">
        <f t="shared" si="0"/>
        <v>469</v>
      </c>
    </row>
    <row r="32" spans="1:8" ht="15">
      <c r="A32" s="2" t="s">
        <v>37</v>
      </c>
      <c r="B32" s="27" t="s">
        <v>46</v>
      </c>
      <c r="C32" s="2">
        <v>6280</v>
      </c>
      <c r="D32" s="27" t="s">
        <v>87</v>
      </c>
      <c r="E32" s="28">
        <v>288</v>
      </c>
      <c r="F32" s="28">
        <v>138</v>
      </c>
      <c r="G32" s="28">
        <v>16</v>
      </c>
      <c r="H32" s="31">
        <f t="shared" si="0"/>
        <v>426</v>
      </c>
    </row>
    <row r="33" spans="1:11" ht="15">
      <c r="A33" s="24" t="s">
        <v>38</v>
      </c>
      <c r="B33" s="27"/>
      <c r="C33" s="2"/>
      <c r="D33" s="17"/>
      <c r="E33" s="28"/>
      <c r="F33" s="28"/>
      <c r="G33" s="32"/>
      <c r="H33" s="31">
        <f t="shared" si="0"/>
        <v>0</v>
      </c>
      <c r="K33">
        <v>0</v>
      </c>
    </row>
    <row r="34" spans="1:8" ht="15">
      <c r="A34" s="24" t="s">
        <v>39</v>
      </c>
      <c r="B34" s="27"/>
      <c r="C34" s="2"/>
      <c r="D34" s="27"/>
      <c r="E34" s="28"/>
      <c r="F34" s="28"/>
      <c r="G34" s="32"/>
      <c r="H34" s="31">
        <f t="shared" si="0"/>
        <v>0</v>
      </c>
    </row>
    <row r="35" spans="1:8" ht="15">
      <c r="A35" s="24" t="s">
        <v>40</v>
      </c>
      <c r="B35" s="27"/>
      <c r="C35" s="2"/>
      <c r="D35" s="27"/>
      <c r="E35" s="2"/>
      <c r="F35" s="2"/>
      <c r="G35" s="12"/>
      <c r="H35" s="31">
        <f t="shared" si="0"/>
        <v>0</v>
      </c>
    </row>
    <row r="36" spans="1:8" ht="15">
      <c r="A36" s="42"/>
      <c r="B36" s="126"/>
      <c r="C36" s="42"/>
      <c r="D36" s="126"/>
      <c r="E36" s="42"/>
      <c r="F36" s="42"/>
      <c r="G36" s="42"/>
      <c r="H36" s="42"/>
    </row>
    <row r="37" ht="12.75">
      <c r="D37" s="7"/>
    </row>
    <row r="38" ht="12.75">
      <c r="A38" s="11" t="s">
        <v>20</v>
      </c>
    </row>
  </sheetData>
  <mergeCells count="1">
    <mergeCell ref="A1:H2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10" sqref="D10"/>
    </sheetView>
  </sheetViews>
  <sheetFormatPr defaultColWidth="9.00390625" defaultRowHeight="12.75"/>
  <cols>
    <col min="1" max="1" width="10.25390625" style="0" customWidth="1"/>
    <col min="2" max="2" width="24.625" style="0" bestFit="1" customWidth="1"/>
    <col min="3" max="3" width="15.12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58" t="s">
        <v>176</v>
      </c>
      <c r="B1" s="58"/>
      <c r="C1" s="58"/>
      <c r="D1" s="58"/>
      <c r="E1" s="58"/>
      <c r="F1" s="58"/>
      <c r="G1" s="58"/>
      <c r="H1" s="58"/>
    </row>
    <row r="2" spans="1:8" ht="13.5" thickBot="1">
      <c r="A2" s="58"/>
      <c r="B2" s="58"/>
      <c r="C2" s="58"/>
      <c r="D2" s="58"/>
      <c r="E2" s="58"/>
      <c r="F2" s="58"/>
      <c r="G2" s="58"/>
      <c r="H2" s="58"/>
    </row>
    <row r="3" spans="1:8" ht="16.5" thickBot="1">
      <c r="A3" s="8" t="s">
        <v>4</v>
      </c>
      <c r="B3" s="9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48" t="s">
        <v>5</v>
      </c>
      <c r="B4" s="43" t="s">
        <v>98</v>
      </c>
      <c r="C4" s="45">
        <v>11873</v>
      </c>
      <c r="D4" s="49" t="s">
        <v>87</v>
      </c>
      <c r="E4" s="43">
        <v>376</v>
      </c>
      <c r="F4" s="43">
        <v>143</v>
      </c>
      <c r="G4" s="43">
        <v>6</v>
      </c>
      <c r="H4" s="46">
        <f>SUM(E4:G4)</f>
        <v>525</v>
      </c>
    </row>
    <row r="5" spans="1:8" ht="15">
      <c r="A5" s="51" t="s">
        <v>6</v>
      </c>
      <c r="B5" s="45" t="s">
        <v>177</v>
      </c>
      <c r="C5" s="45">
        <v>16051</v>
      </c>
      <c r="D5" s="50" t="s">
        <v>69</v>
      </c>
      <c r="E5" s="45">
        <v>354</v>
      </c>
      <c r="F5" s="45">
        <v>147</v>
      </c>
      <c r="G5" s="45">
        <v>6</v>
      </c>
      <c r="H5" s="52">
        <f>SUM(E5:F5)</f>
        <v>501</v>
      </c>
    </row>
    <row r="6" spans="1:8" ht="15">
      <c r="A6" s="51" t="s">
        <v>7</v>
      </c>
      <c r="B6" s="45" t="s">
        <v>97</v>
      </c>
      <c r="C6" s="45">
        <v>6287</v>
      </c>
      <c r="D6" s="50" t="s">
        <v>87</v>
      </c>
      <c r="E6" s="45">
        <v>315</v>
      </c>
      <c r="F6" s="45">
        <v>147</v>
      </c>
      <c r="G6" s="45">
        <v>12</v>
      </c>
      <c r="H6" s="52">
        <f>SUM(E6:G6)</f>
        <v>474</v>
      </c>
    </row>
    <row r="7" spans="1:8" ht="15">
      <c r="A7" s="51" t="s">
        <v>8</v>
      </c>
      <c r="B7" s="45"/>
      <c r="C7" s="45"/>
      <c r="D7" s="50"/>
      <c r="E7" s="45"/>
      <c r="F7" s="45"/>
      <c r="G7" s="45"/>
      <c r="H7" s="52">
        <f>SUM(E7:F7)</f>
        <v>0</v>
      </c>
    </row>
    <row r="8" spans="1:8" ht="15">
      <c r="A8" s="38" t="s">
        <v>9</v>
      </c>
      <c r="B8" s="17"/>
      <c r="C8" s="17"/>
      <c r="D8" s="16"/>
      <c r="E8" s="17"/>
      <c r="F8" s="17"/>
      <c r="G8" s="17"/>
      <c r="H8" s="18">
        <f>SUM(E8:F8)</f>
        <v>0</v>
      </c>
    </row>
    <row r="9" spans="1:8" ht="15">
      <c r="A9" s="24" t="s">
        <v>10</v>
      </c>
      <c r="B9" s="17"/>
      <c r="C9" s="17"/>
      <c r="D9" s="1"/>
      <c r="E9" s="2"/>
      <c r="F9" s="2"/>
      <c r="G9" s="2"/>
      <c r="H9" s="12">
        <f>SUM(E9:F9)</f>
        <v>0</v>
      </c>
    </row>
    <row r="10" spans="1:8" ht="15">
      <c r="A10" s="24" t="s">
        <v>11</v>
      </c>
      <c r="B10" s="17"/>
      <c r="C10" s="17"/>
      <c r="D10" s="1"/>
      <c r="E10" s="2"/>
      <c r="F10" s="2"/>
      <c r="G10" s="2"/>
      <c r="H10" s="12">
        <f>SUM(E10:F10)</f>
        <v>0</v>
      </c>
    </row>
    <row r="11" spans="1:8" ht="15.75" thickBot="1">
      <c r="A11" s="14" t="s">
        <v>12</v>
      </c>
      <c r="B11" s="4"/>
      <c r="C11" s="36"/>
      <c r="D11" s="5"/>
      <c r="E11" s="3"/>
      <c r="F11" s="3"/>
      <c r="G11" s="3"/>
      <c r="H11" s="13">
        <f>SUM(E11:F11)</f>
        <v>0</v>
      </c>
    </row>
    <row r="12" spans="3:4" ht="12.75">
      <c r="C12" s="59"/>
      <c r="D12" s="59"/>
    </row>
    <row r="13" ht="12.75">
      <c r="A13" s="11" t="s">
        <v>20</v>
      </c>
    </row>
  </sheetData>
  <mergeCells count="2">
    <mergeCell ref="A1:H2"/>
    <mergeCell ref="C12:D12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6">
      <selection activeCell="G15" sqref="G15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10.875" style="0" customWidth="1"/>
    <col min="4" max="4" width="12.625" style="119" customWidth="1"/>
    <col min="5" max="5" width="23.25390625" style="0" bestFit="1" customWidth="1"/>
  </cols>
  <sheetData>
    <row r="1" spans="1:13" ht="12.75">
      <c r="A1" s="58" t="s">
        <v>126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7" ht="19.5" thickBot="1">
      <c r="A3" s="6"/>
      <c r="B3" s="6"/>
      <c r="C3" s="6"/>
      <c r="D3" s="6"/>
      <c r="E3" s="6"/>
      <c r="F3" s="98" t="s">
        <v>127</v>
      </c>
      <c r="G3" s="99"/>
      <c r="H3" s="99"/>
      <c r="I3" s="100"/>
      <c r="J3" s="98" t="s">
        <v>128</v>
      </c>
      <c r="K3" s="99"/>
      <c r="L3" s="99"/>
      <c r="M3" s="100"/>
      <c r="N3" s="98" t="s">
        <v>3</v>
      </c>
      <c r="O3" s="99"/>
      <c r="P3" s="99"/>
      <c r="Q3" s="100"/>
    </row>
    <row r="4" spans="1:17" ht="15.75" thickBot="1">
      <c r="A4" s="101" t="s">
        <v>4</v>
      </c>
      <c r="B4" s="102" t="s">
        <v>0</v>
      </c>
      <c r="C4" s="103"/>
      <c r="D4" s="104" t="s">
        <v>19</v>
      </c>
      <c r="E4" s="104" t="s">
        <v>18</v>
      </c>
      <c r="F4" s="104" t="s">
        <v>1</v>
      </c>
      <c r="G4" s="104" t="s">
        <v>2</v>
      </c>
      <c r="H4" s="104" t="s">
        <v>17</v>
      </c>
      <c r="I4" s="105" t="s">
        <v>3</v>
      </c>
      <c r="J4" s="106" t="s">
        <v>1</v>
      </c>
      <c r="K4" s="104" t="s">
        <v>2</v>
      </c>
      <c r="L4" s="104" t="s">
        <v>17</v>
      </c>
      <c r="M4" s="105" t="s">
        <v>3</v>
      </c>
      <c r="N4" s="106" t="s">
        <v>1</v>
      </c>
      <c r="O4" s="104" t="s">
        <v>2</v>
      </c>
      <c r="P4" s="104" t="s">
        <v>17</v>
      </c>
      <c r="Q4" s="105" t="s">
        <v>3</v>
      </c>
    </row>
    <row r="5" spans="1:17" ht="2.25" customHeight="1">
      <c r="A5" s="107"/>
      <c r="B5" s="108"/>
      <c r="C5" s="109"/>
      <c r="D5" s="109"/>
      <c r="E5" s="109"/>
      <c r="F5" s="109"/>
      <c r="G5" s="109"/>
      <c r="H5" s="109"/>
      <c r="I5" s="110"/>
      <c r="J5" s="108"/>
      <c r="K5" s="109"/>
      <c r="L5" s="109"/>
      <c r="M5" s="110"/>
      <c r="N5" s="108"/>
      <c r="O5" s="109"/>
      <c r="P5" s="109"/>
      <c r="Q5" s="110"/>
    </row>
    <row r="6" spans="1:17" s="21" customFormat="1" ht="15.75">
      <c r="A6" s="56" t="s">
        <v>5</v>
      </c>
      <c r="B6" s="122" t="s">
        <v>129</v>
      </c>
      <c r="C6" s="49" t="s">
        <v>130</v>
      </c>
      <c r="D6" s="43">
        <v>18428</v>
      </c>
      <c r="E6" s="49" t="s">
        <v>131</v>
      </c>
      <c r="F6" s="43">
        <v>375</v>
      </c>
      <c r="G6" s="43">
        <v>178</v>
      </c>
      <c r="H6" s="43">
        <v>3</v>
      </c>
      <c r="I6" s="123">
        <f aca="true" t="shared" si="0" ref="I6:I37">SUM(F6:G6)</f>
        <v>553</v>
      </c>
      <c r="J6" s="48">
        <v>384</v>
      </c>
      <c r="K6" s="45">
        <v>190</v>
      </c>
      <c r="L6" s="43">
        <v>3</v>
      </c>
      <c r="M6" s="123">
        <f>SUM(J6+K6)</f>
        <v>574</v>
      </c>
      <c r="N6" s="48">
        <f aca="true" t="shared" si="1" ref="N6:Q37">F6+J6</f>
        <v>759</v>
      </c>
      <c r="O6" s="43">
        <f t="shared" si="1"/>
        <v>368</v>
      </c>
      <c r="P6" s="43">
        <f t="shared" si="1"/>
        <v>6</v>
      </c>
      <c r="Q6" s="123">
        <f t="shared" si="1"/>
        <v>1127</v>
      </c>
    </row>
    <row r="7" spans="1:17" ht="15.75">
      <c r="A7" s="56" t="s">
        <v>6</v>
      </c>
      <c r="B7" s="124" t="s">
        <v>132</v>
      </c>
      <c r="C7" s="50" t="s">
        <v>133</v>
      </c>
      <c r="D7" s="45">
        <v>15231</v>
      </c>
      <c r="E7" s="49" t="s">
        <v>134</v>
      </c>
      <c r="F7" s="43">
        <v>377</v>
      </c>
      <c r="G7" s="43">
        <v>179</v>
      </c>
      <c r="H7" s="43">
        <v>3</v>
      </c>
      <c r="I7" s="123">
        <f t="shared" si="0"/>
        <v>556</v>
      </c>
      <c r="J7" s="51">
        <v>393</v>
      </c>
      <c r="K7" s="45">
        <v>171</v>
      </c>
      <c r="L7" s="45">
        <v>4</v>
      </c>
      <c r="M7" s="123">
        <f>SUM(J7+K7)</f>
        <v>564</v>
      </c>
      <c r="N7" s="48">
        <f t="shared" si="1"/>
        <v>770</v>
      </c>
      <c r="O7" s="43">
        <f t="shared" si="1"/>
        <v>350</v>
      </c>
      <c r="P7" s="43">
        <f t="shared" si="1"/>
        <v>7</v>
      </c>
      <c r="Q7" s="123">
        <f t="shared" si="1"/>
        <v>1120</v>
      </c>
    </row>
    <row r="8" spans="1:17" ht="15.75">
      <c r="A8" s="81" t="s">
        <v>7</v>
      </c>
      <c r="B8" s="124" t="s">
        <v>135</v>
      </c>
      <c r="C8" s="50" t="s">
        <v>136</v>
      </c>
      <c r="D8" s="45">
        <v>10409</v>
      </c>
      <c r="E8" s="50" t="s">
        <v>67</v>
      </c>
      <c r="F8" s="45">
        <v>377</v>
      </c>
      <c r="G8" s="45">
        <v>181</v>
      </c>
      <c r="H8" s="45">
        <v>1</v>
      </c>
      <c r="I8" s="125">
        <f t="shared" si="0"/>
        <v>558</v>
      </c>
      <c r="J8" s="51">
        <v>356</v>
      </c>
      <c r="K8" s="45">
        <v>191</v>
      </c>
      <c r="L8" s="45">
        <v>1</v>
      </c>
      <c r="M8" s="125">
        <f>SUM(J8+K8)</f>
        <v>547</v>
      </c>
      <c r="N8" s="48">
        <f t="shared" si="1"/>
        <v>733</v>
      </c>
      <c r="O8" s="43">
        <f t="shared" si="1"/>
        <v>372</v>
      </c>
      <c r="P8" s="43">
        <f t="shared" si="1"/>
        <v>2</v>
      </c>
      <c r="Q8" s="123">
        <f t="shared" si="1"/>
        <v>1105</v>
      </c>
    </row>
    <row r="9" spans="1:17" ht="15.75">
      <c r="A9" s="81" t="s">
        <v>8</v>
      </c>
      <c r="B9" s="124" t="s">
        <v>137</v>
      </c>
      <c r="C9" s="50" t="s">
        <v>138</v>
      </c>
      <c r="D9" s="45">
        <v>7415</v>
      </c>
      <c r="E9" s="50" t="s">
        <v>91</v>
      </c>
      <c r="F9" s="45">
        <v>350</v>
      </c>
      <c r="G9" s="45">
        <v>173</v>
      </c>
      <c r="H9" s="45">
        <v>4</v>
      </c>
      <c r="I9" s="125">
        <f t="shared" si="0"/>
        <v>523</v>
      </c>
      <c r="J9" s="51">
        <v>377</v>
      </c>
      <c r="K9" s="45">
        <v>198</v>
      </c>
      <c r="L9" s="45">
        <v>1</v>
      </c>
      <c r="M9" s="125">
        <f>SUM(J9:K9)</f>
        <v>575</v>
      </c>
      <c r="N9" s="48">
        <f t="shared" si="1"/>
        <v>727</v>
      </c>
      <c r="O9" s="43">
        <f t="shared" si="1"/>
        <v>371</v>
      </c>
      <c r="P9" s="43">
        <f t="shared" si="1"/>
        <v>5</v>
      </c>
      <c r="Q9" s="123">
        <f t="shared" si="1"/>
        <v>1098</v>
      </c>
    </row>
    <row r="10" spans="1:17" ht="15.75">
      <c r="A10" s="81" t="s">
        <v>9</v>
      </c>
      <c r="B10" s="124" t="s">
        <v>139</v>
      </c>
      <c r="C10" s="50" t="s">
        <v>140</v>
      </c>
      <c r="D10" s="45">
        <v>13727</v>
      </c>
      <c r="E10" s="50" t="s">
        <v>67</v>
      </c>
      <c r="F10" s="45">
        <v>359</v>
      </c>
      <c r="G10" s="45">
        <v>179</v>
      </c>
      <c r="H10" s="45">
        <v>3</v>
      </c>
      <c r="I10" s="125">
        <f t="shared" si="0"/>
        <v>538</v>
      </c>
      <c r="J10" s="51">
        <v>390</v>
      </c>
      <c r="K10" s="45">
        <v>165</v>
      </c>
      <c r="L10" s="45">
        <v>5</v>
      </c>
      <c r="M10" s="125">
        <v>555</v>
      </c>
      <c r="N10" s="48">
        <f t="shared" si="1"/>
        <v>749</v>
      </c>
      <c r="O10" s="43">
        <f t="shared" si="1"/>
        <v>344</v>
      </c>
      <c r="P10" s="43">
        <f t="shared" si="1"/>
        <v>8</v>
      </c>
      <c r="Q10" s="123">
        <f t="shared" si="1"/>
        <v>1093</v>
      </c>
    </row>
    <row r="11" spans="1:17" ht="15.75">
      <c r="A11" s="82" t="s">
        <v>10</v>
      </c>
      <c r="B11" s="114" t="s">
        <v>141</v>
      </c>
      <c r="C11" s="1" t="s">
        <v>142</v>
      </c>
      <c r="D11" s="2">
        <v>7416</v>
      </c>
      <c r="E11" s="1" t="s">
        <v>91</v>
      </c>
      <c r="F11" s="2">
        <v>356</v>
      </c>
      <c r="G11" s="2">
        <v>212</v>
      </c>
      <c r="H11" s="2">
        <v>2</v>
      </c>
      <c r="I11" s="115">
        <f t="shared" si="0"/>
        <v>568</v>
      </c>
      <c r="J11" s="38">
        <v>373</v>
      </c>
      <c r="K11" s="2">
        <v>151</v>
      </c>
      <c r="L11" s="17">
        <v>6</v>
      </c>
      <c r="M11" s="115">
        <f>SUM(J11+K11)</f>
        <v>524</v>
      </c>
      <c r="N11" s="15">
        <f t="shared" si="1"/>
        <v>729</v>
      </c>
      <c r="O11" s="113">
        <f t="shared" si="1"/>
        <v>363</v>
      </c>
      <c r="P11" s="113">
        <f t="shared" si="1"/>
        <v>8</v>
      </c>
      <c r="Q11" s="112">
        <f t="shared" si="1"/>
        <v>1092</v>
      </c>
    </row>
    <row r="12" spans="1:17" ht="15.75">
      <c r="A12" s="82" t="s">
        <v>11</v>
      </c>
      <c r="B12" s="114" t="s">
        <v>143</v>
      </c>
      <c r="C12" s="1" t="s">
        <v>144</v>
      </c>
      <c r="D12" s="2">
        <v>10473</v>
      </c>
      <c r="E12" s="1" t="s">
        <v>91</v>
      </c>
      <c r="F12" s="2">
        <v>343</v>
      </c>
      <c r="G12" s="2">
        <v>191</v>
      </c>
      <c r="H12" s="2">
        <v>1</v>
      </c>
      <c r="I12" s="115">
        <f t="shared" si="0"/>
        <v>534</v>
      </c>
      <c r="J12" s="24">
        <v>383</v>
      </c>
      <c r="K12" s="2">
        <v>170</v>
      </c>
      <c r="L12" s="2">
        <v>4</v>
      </c>
      <c r="M12" s="115">
        <f>SUM(J12+K12)</f>
        <v>553</v>
      </c>
      <c r="N12" s="15">
        <f t="shared" si="1"/>
        <v>726</v>
      </c>
      <c r="O12" s="113">
        <f t="shared" si="1"/>
        <v>361</v>
      </c>
      <c r="P12" s="113">
        <f t="shared" si="1"/>
        <v>5</v>
      </c>
      <c r="Q12" s="112">
        <f t="shared" si="1"/>
        <v>1087</v>
      </c>
    </row>
    <row r="13" spans="1:17" ht="15.75">
      <c r="A13" s="82" t="s">
        <v>12</v>
      </c>
      <c r="B13" s="114" t="s">
        <v>145</v>
      </c>
      <c r="C13" s="1" t="s">
        <v>146</v>
      </c>
      <c r="D13" s="2">
        <v>14992</v>
      </c>
      <c r="E13" s="1" t="s">
        <v>91</v>
      </c>
      <c r="F13" s="2">
        <v>355</v>
      </c>
      <c r="G13" s="2">
        <v>175</v>
      </c>
      <c r="H13" s="2">
        <v>3</v>
      </c>
      <c r="I13" s="115">
        <f t="shared" si="0"/>
        <v>530</v>
      </c>
      <c r="J13" s="24">
        <v>380</v>
      </c>
      <c r="K13" s="2">
        <v>172</v>
      </c>
      <c r="L13" s="2">
        <v>2</v>
      </c>
      <c r="M13" s="115">
        <f>SUM(J13:K13)</f>
        <v>552</v>
      </c>
      <c r="N13" s="15">
        <f t="shared" si="1"/>
        <v>735</v>
      </c>
      <c r="O13" s="113">
        <f t="shared" si="1"/>
        <v>347</v>
      </c>
      <c r="P13" s="113">
        <f t="shared" si="1"/>
        <v>5</v>
      </c>
      <c r="Q13" s="112">
        <f t="shared" si="1"/>
        <v>1082</v>
      </c>
    </row>
    <row r="14" spans="1:17" ht="15.75">
      <c r="A14" s="82" t="s">
        <v>13</v>
      </c>
      <c r="B14" s="114" t="s">
        <v>147</v>
      </c>
      <c r="C14" s="1" t="s">
        <v>146</v>
      </c>
      <c r="D14" s="2">
        <v>7398</v>
      </c>
      <c r="E14" s="1" t="s">
        <v>91</v>
      </c>
      <c r="F14" s="2">
        <v>372</v>
      </c>
      <c r="G14" s="2">
        <v>168</v>
      </c>
      <c r="H14" s="2">
        <v>6</v>
      </c>
      <c r="I14" s="115">
        <f t="shared" si="0"/>
        <v>540</v>
      </c>
      <c r="J14" s="24">
        <v>353</v>
      </c>
      <c r="K14" s="2">
        <v>185</v>
      </c>
      <c r="L14" s="2">
        <v>2</v>
      </c>
      <c r="M14" s="115">
        <f>SUM(J14+K14)</f>
        <v>538</v>
      </c>
      <c r="N14" s="15">
        <f t="shared" si="1"/>
        <v>725</v>
      </c>
      <c r="O14" s="113">
        <f t="shared" si="1"/>
        <v>353</v>
      </c>
      <c r="P14" s="113">
        <f t="shared" si="1"/>
        <v>8</v>
      </c>
      <c r="Q14" s="112">
        <f t="shared" si="1"/>
        <v>1078</v>
      </c>
    </row>
    <row r="15" spans="1:17" ht="15.75">
      <c r="A15" s="82" t="s">
        <v>14</v>
      </c>
      <c r="B15" s="114" t="s">
        <v>148</v>
      </c>
      <c r="C15" s="1" t="s">
        <v>140</v>
      </c>
      <c r="D15" s="2">
        <v>14650</v>
      </c>
      <c r="E15" s="1" t="s">
        <v>91</v>
      </c>
      <c r="F15" s="2">
        <v>379</v>
      </c>
      <c r="G15" s="2">
        <v>165</v>
      </c>
      <c r="H15" s="2">
        <v>2</v>
      </c>
      <c r="I15" s="115">
        <f t="shared" si="0"/>
        <v>544</v>
      </c>
      <c r="J15" s="24">
        <v>367</v>
      </c>
      <c r="K15" s="2">
        <v>167</v>
      </c>
      <c r="L15" s="2">
        <v>7</v>
      </c>
      <c r="M15" s="115">
        <f>SUM(J15+K15)</f>
        <v>534</v>
      </c>
      <c r="N15" s="15">
        <f t="shared" si="1"/>
        <v>746</v>
      </c>
      <c r="O15" s="113">
        <f t="shared" si="1"/>
        <v>332</v>
      </c>
      <c r="P15" s="113">
        <f t="shared" si="1"/>
        <v>9</v>
      </c>
      <c r="Q15" s="112">
        <f t="shared" si="1"/>
        <v>1078</v>
      </c>
    </row>
    <row r="16" spans="1:17" ht="15.75">
      <c r="A16" s="82" t="s">
        <v>15</v>
      </c>
      <c r="B16" s="114" t="s">
        <v>149</v>
      </c>
      <c r="C16" s="1" t="s">
        <v>150</v>
      </c>
      <c r="D16" s="2">
        <v>10190</v>
      </c>
      <c r="E16" s="1" t="s">
        <v>134</v>
      </c>
      <c r="F16" s="2">
        <v>375</v>
      </c>
      <c r="G16" s="2">
        <v>173</v>
      </c>
      <c r="H16" s="2">
        <v>6</v>
      </c>
      <c r="I16" s="115">
        <f t="shared" si="0"/>
        <v>548</v>
      </c>
      <c r="J16" s="24">
        <v>370</v>
      </c>
      <c r="K16" s="2">
        <v>150</v>
      </c>
      <c r="L16" s="2">
        <v>5</v>
      </c>
      <c r="M16" s="115">
        <f>SUM(J16+K16)</f>
        <v>520</v>
      </c>
      <c r="N16" s="15">
        <f t="shared" si="1"/>
        <v>745</v>
      </c>
      <c r="O16" s="113">
        <f t="shared" si="1"/>
        <v>323</v>
      </c>
      <c r="P16" s="113">
        <f t="shared" si="1"/>
        <v>11</v>
      </c>
      <c r="Q16" s="112">
        <f t="shared" si="1"/>
        <v>1068</v>
      </c>
    </row>
    <row r="17" spans="1:17" ht="15.75">
      <c r="A17" s="82" t="s">
        <v>16</v>
      </c>
      <c r="B17" s="114" t="s">
        <v>151</v>
      </c>
      <c r="C17" s="1" t="s">
        <v>140</v>
      </c>
      <c r="D17" s="2">
        <v>11054</v>
      </c>
      <c r="E17" s="1" t="s">
        <v>87</v>
      </c>
      <c r="F17" s="2">
        <v>366</v>
      </c>
      <c r="G17" s="2">
        <v>181</v>
      </c>
      <c r="H17" s="2">
        <v>6</v>
      </c>
      <c r="I17" s="115">
        <f t="shared" si="0"/>
        <v>547</v>
      </c>
      <c r="J17" s="24">
        <v>335</v>
      </c>
      <c r="K17" s="2">
        <v>173</v>
      </c>
      <c r="L17" s="2">
        <v>6</v>
      </c>
      <c r="M17" s="115">
        <f>SUM(J17+K17)</f>
        <v>508</v>
      </c>
      <c r="N17" s="15">
        <f t="shared" si="1"/>
        <v>701</v>
      </c>
      <c r="O17" s="113">
        <f t="shared" si="1"/>
        <v>354</v>
      </c>
      <c r="P17" s="113">
        <f t="shared" si="1"/>
        <v>12</v>
      </c>
      <c r="Q17" s="112">
        <f t="shared" si="1"/>
        <v>1055</v>
      </c>
    </row>
    <row r="18" spans="1:17" ht="15.75">
      <c r="A18" s="82" t="s">
        <v>21</v>
      </c>
      <c r="B18" s="114" t="s">
        <v>152</v>
      </c>
      <c r="C18" s="1" t="s">
        <v>144</v>
      </c>
      <c r="D18" s="2">
        <v>7397</v>
      </c>
      <c r="E18" s="1" t="s">
        <v>91</v>
      </c>
      <c r="F18" s="2">
        <v>371</v>
      </c>
      <c r="G18" s="2">
        <v>156</v>
      </c>
      <c r="H18" s="2">
        <v>5</v>
      </c>
      <c r="I18" s="115">
        <f t="shared" si="0"/>
        <v>527</v>
      </c>
      <c r="J18" s="24">
        <v>364</v>
      </c>
      <c r="K18" s="2">
        <v>159</v>
      </c>
      <c r="L18" s="2">
        <v>2</v>
      </c>
      <c r="M18" s="115">
        <f>SUM(J18:K18)</f>
        <v>523</v>
      </c>
      <c r="N18" s="15">
        <f t="shared" si="1"/>
        <v>735</v>
      </c>
      <c r="O18" s="113">
        <f t="shared" si="1"/>
        <v>315</v>
      </c>
      <c r="P18" s="113">
        <f t="shared" si="1"/>
        <v>7</v>
      </c>
      <c r="Q18" s="112">
        <f t="shared" si="1"/>
        <v>1050</v>
      </c>
    </row>
    <row r="19" spans="1:17" s="21" customFormat="1" ht="15.75">
      <c r="A19" s="82" t="s">
        <v>22</v>
      </c>
      <c r="B19" s="114" t="s">
        <v>153</v>
      </c>
      <c r="C19" s="1" t="s">
        <v>142</v>
      </c>
      <c r="D19" s="2">
        <v>9988</v>
      </c>
      <c r="E19" s="1" t="s">
        <v>67</v>
      </c>
      <c r="F19" s="2">
        <v>362</v>
      </c>
      <c r="G19" s="2">
        <v>171</v>
      </c>
      <c r="H19" s="2">
        <v>7</v>
      </c>
      <c r="I19" s="115">
        <f t="shared" si="0"/>
        <v>533</v>
      </c>
      <c r="J19" s="24">
        <v>373</v>
      </c>
      <c r="K19" s="2">
        <v>141</v>
      </c>
      <c r="L19" s="2">
        <v>8</v>
      </c>
      <c r="M19" s="115">
        <f>SUM(J19:K19)</f>
        <v>514</v>
      </c>
      <c r="N19" s="15">
        <f t="shared" si="1"/>
        <v>735</v>
      </c>
      <c r="O19" s="113">
        <f t="shared" si="1"/>
        <v>312</v>
      </c>
      <c r="P19" s="113">
        <f t="shared" si="1"/>
        <v>15</v>
      </c>
      <c r="Q19" s="112">
        <f t="shared" si="1"/>
        <v>1047</v>
      </c>
    </row>
    <row r="20" spans="1:17" ht="15.75">
      <c r="A20" s="82" t="s">
        <v>23</v>
      </c>
      <c r="B20" s="114" t="s">
        <v>154</v>
      </c>
      <c r="C20" s="1" t="s">
        <v>155</v>
      </c>
      <c r="D20" s="2">
        <v>6380</v>
      </c>
      <c r="E20" s="1" t="s">
        <v>87</v>
      </c>
      <c r="F20" s="2">
        <v>354</v>
      </c>
      <c r="G20" s="2">
        <v>168</v>
      </c>
      <c r="H20" s="2">
        <v>4</v>
      </c>
      <c r="I20" s="115">
        <f t="shared" si="0"/>
        <v>522</v>
      </c>
      <c r="J20" s="24">
        <v>324</v>
      </c>
      <c r="K20" s="2">
        <v>192</v>
      </c>
      <c r="L20" s="2">
        <v>3</v>
      </c>
      <c r="M20" s="115">
        <f>SUM(J20:K20)</f>
        <v>516</v>
      </c>
      <c r="N20" s="15">
        <f t="shared" si="1"/>
        <v>678</v>
      </c>
      <c r="O20" s="113">
        <f t="shared" si="1"/>
        <v>360</v>
      </c>
      <c r="P20" s="113">
        <f t="shared" si="1"/>
        <v>7</v>
      </c>
      <c r="Q20" s="112">
        <f t="shared" si="1"/>
        <v>1038</v>
      </c>
    </row>
    <row r="21" spans="1:17" ht="15.75">
      <c r="A21" s="82" t="s">
        <v>24</v>
      </c>
      <c r="B21" s="116" t="s">
        <v>156</v>
      </c>
      <c r="C21" s="16" t="s">
        <v>157</v>
      </c>
      <c r="D21" s="17">
        <v>7409</v>
      </c>
      <c r="E21" s="16" t="s">
        <v>91</v>
      </c>
      <c r="F21" s="17">
        <v>357</v>
      </c>
      <c r="G21" s="17">
        <v>152</v>
      </c>
      <c r="H21" s="17">
        <v>7</v>
      </c>
      <c r="I21" s="115">
        <f t="shared" si="0"/>
        <v>509</v>
      </c>
      <c r="J21" s="24">
        <v>339</v>
      </c>
      <c r="K21" s="2">
        <v>161</v>
      </c>
      <c r="L21" s="2">
        <v>10</v>
      </c>
      <c r="M21" s="115">
        <f>SUM(J21:L21)</f>
        <v>510</v>
      </c>
      <c r="N21" s="15">
        <f t="shared" si="1"/>
        <v>696</v>
      </c>
      <c r="O21" s="113">
        <f t="shared" si="1"/>
        <v>313</v>
      </c>
      <c r="P21" s="113">
        <f t="shared" si="1"/>
        <v>17</v>
      </c>
      <c r="Q21" s="112">
        <f t="shared" si="1"/>
        <v>1019</v>
      </c>
    </row>
    <row r="22" spans="1:17" ht="15.75">
      <c r="A22" s="82" t="s">
        <v>25</v>
      </c>
      <c r="B22" s="114" t="s">
        <v>158</v>
      </c>
      <c r="C22" s="1" t="s">
        <v>159</v>
      </c>
      <c r="D22" s="2">
        <v>17570</v>
      </c>
      <c r="E22" s="1" t="s">
        <v>87</v>
      </c>
      <c r="F22" s="2">
        <v>359</v>
      </c>
      <c r="G22" s="2">
        <v>187</v>
      </c>
      <c r="H22" s="2">
        <v>2</v>
      </c>
      <c r="I22" s="115">
        <f t="shared" si="0"/>
        <v>546</v>
      </c>
      <c r="J22" s="24"/>
      <c r="K22" s="2"/>
      <c r="L22" s="2"/>
      <c r="M22" s="18">
        <f>SUM(J22+K22)</f>
        <v>0</v>
      </c>
      <c r="N22" s="15">
        <f t="shared" si="1"/>
        <v>359</v>
      </c>
      <c r="O22" s="113">
        <f t="shared" si="1"/>
        <v>187</v>
      </c>
      <c r="P22" s="113">
        <f t="shared" si="1"/>
        <v>2</v>
      </c>
      <c r="Q22" s="112">
        <f t="shared" si="1"/>
        <v>546</v>
      </c>
    </row>
    <row r="23" spans="1:17" ht="15.75">
      <c r="A23" s="82" t="s">
        <v>26</v>
      </c>
      <c r="B23" s="114" t="s">
        <v>160</v>
      </c>
      <c r="C23" s="1" t="s">
        <v>161</v>
      </c>
      <c r="D23" s="2">
        <v>6281</v>
      </c>
      <c r="E23" s="1" t="s">
        <v>87</v>
      </c>
      <c r="F23" s="2">
        <v>362</v>
      </c>
      <c r="G23" s="2">
        <v>165</v>
      </c>
      <c r="H23" s="2">
        <v>2</v>
      </c>
      <c r="I23" s="115">
        <f t="shared" si="0"/>
        <v>527</v>
      </c>
      <c r="J23" s="38"/>
      <c r="K23" s="17"/>
      <c r="L23" s="17"/>
      <c r="M23" s="18">
        <f aca="true" t="shared" si="2" ref="M23:M37">SUM(J23:K23)</f>
        <v>0</v>
      </c>
      <c r="N23" s="15">
        <f t="shared" si="1"/>
        <v>362</v>
      </c>
      <c r="O23" s="113">
        <f t="shared" si="1"/>
        <v>165</v>
      </c>
      <c r="P23" s="113">
        <f t="shared" si="1"/>
        <v>2</v>
      </c>
      <c r="Q23" s="112">
        <f t="shared" si="1"/>
        <v>527</v>
      </c>
    </row>
    <row r="24" spans="1:17" ht="15.75">
      <c r="A24" s="82" t="s">
        <v>27</v>
      </c>
      <c r="B24" s="114" t="s">
        <v>149</v>
      </c>
      <c r="C24" s="1" t="s">
        <v>144</v>
      </c>
      <c r="D24" s="2">
        <v>11682</v>
      </c>
      <c r="E24" s="1" t="s">
        <v>134</v>
      </c>
      <c r="F24" s="2">
        <v>340</v>
      </c>
      <c r="G24" s="2">
        <v>181</v>
      </c>
      <c r="H24" s="2">
        <v>5</v>
      </c>
      <c r="I24" s="115">
        <f t="shared" si="0"/>
        <v>521</v>
      </c>
      <c r="J24" s="24"/>
      <c r="K24" s="2"/>
      <c r="L24" s="2"/>
      <c r="M24" s="18">
        <f t="shared" si="2"/>
        <v>0</v>
      </c>
      <c r="N24" s="15">
        <f t="shared" si="1"/>
        <v>340</v>
      </c>
      <c r="O24" s="113">
        <f t="shared" si="1"/>
        <v>181</v>
      </c>
      <c r="P24" s="113">
        <f t="shared" si="1"/>
        <v>5</v>
      </c>
      <c r="Q24" s="112">
        <f t="shared" si="1"/>
        <v>521</v>
      </c>
    </row>
    <row r="25" spans="1:17" ht="15.75">
      <c r="A25" s="82" t="s">
        <v>28</v>
      </c>
      <c r="B25" s="114" t="s">
        <v>162</v>
      </c>
      <c r="C25" s="1" t="s">
        <v>163</v>
      </c>
      <c r="D25" s="2">
        <v>18603</v>
      </c>
      <c r="E25" s="1" t="s">
        <v>87</v>
      </c>
      <c r="F25" s="2">
        <v>366</v>
      </c>
      <c r="G25" s="2">
        <v>148</v>
      </c>
      <c r="H25" s="2">
        <v>8</v>
      </c>
      <c r="I25" s="115">
        <f t="shared" si="0"/>
        <v>514</v>
      </c>
      <c r="J25" s="24"/>
      <c r="K25" s="2"/>
      <c r="L25" s="2"/>
      <c r="M25" s="18">
        <f t="shared" si="2"/>
        <v>0</v>
      </c>
      <c r="N25" s="15">
        <f t="shared" si="1"/>
        <v>366</v>
      </c>
      <c r="O25" s="113">
        <f t="shared" si="1"/>
        <v>148</v>
      </c>
      <c r="P25" s="113">
        <f t="shared" si="1"/>
        <v>8</v>
      </c>
      <c r="Q25" s="112">
        <f t="shared" si="1"/>
        <v>514</v>
      </c>
    </row>
    <row r="26" spans="1:17" ht="15.75">
      <c r="A26" s="82" t="s">
        <v>29</v>
      </c>
      <c r="B26" s="114" t="s">
        <v>164</v>
      </c>
      <c r="C26" s="1" t="s">
        <v>133</v>
      </c>
      <c r="D26" s="2">
        <v>10823</v>
      </c>
      <c r="E26" s="1" t="s">
        <v>134</v>
      </c>
      <c r="F26" s="2">
        <v>338</v>
      </c>
      <c r="G26" s="2">
        <v>176</v>
      </c>
      <c r="H26" s="2">
        <v>11</v>
      </c>
      <c r="I26" s="115">
        <f t="shared" si="0"/>
        <v>514</v>
      </c>
      <c r="J26" s="24"/>
      <c r="K26" s="2"/>
      <c r="L26" s="2"/>
      <c r="M26" s="18">
        <f t="shared" si="2"/>
        <v>0</v>
      </c>
      <c r="N26" s="15">
        <f t="shared" si="1"/>
        <v>338</v>
      </c>
      <c r="O26" s="113">
        <f t="shared" si="1"/>
        <v>176</v>
      </c>
      <c r="P26" s="113">
        <f t="shared" si="1"/>
        <v>11</v>
      </c>
      <c r="Q26" s="112">
        <f t="shared" si="1"/>
        <v>514</v>
      </c>
    </row>
    <row r="27" spans="1:17" ht="15.75">
      <c r="A27" s="82" t="s">
        <v>30</v>
      </c>
      <c r="B27" s="114" t="s">
        <v>129</v>
      </c>
      <c r="C27" s="1" t="s">
        <v>150</v>
      </c>
      <c r="D27" s="2">
        <v>10473</v>
      </c>
      <c r="E27" s="1" t="s">
        <v>131</v>
      </c>
      <c r="F27" s="2">
        <v>350</v>
      </c>
      <c r="G27" s="2">
        <v>158</v>
      </c>
      <c r="H27" s="2">
        <v>8</v>
      </c>
      <c r="I27" s="115">
        <f t="shared" si="0"/>
        <v>508</v>
      </c>
      <c r="J27" s="24"/>
      <c r="K27" s="2"/>
      <c r="L27" s="2"/>
      <c r="M27" s="18">
        <f t="shared" si="2"/>
        <v>0</v>
      </c>
      <c r="N27" s="15">
        <f t="shared" si="1"/>
        <v>350</v>
      </c>
      <c r="O27" s="113">
        <f t="shared" si="1"/>
        <v>158</v>
      </c>
      <c r="P27" s="113">
        <f t="shared" si="1"/>
        <v>8</v>
      </c>
      <c r="Q27" s="112">
        <f t="shared" si="1"/>
        <v>508</v>
      </c>
    </row>
    <row r="28" spans="1:17" ht="15.75">
      <c r="A28" s="82" t="s">
        <v>31</v>
      </c>
      <c r="B28" s="114" t="s">
        <v>151</v>
      </c>
      <c r="C28" s="1" t="s">
        <v>161</v>
      </c>
      <c r="D28" s="2">
        <v>11960</v>
      </c>
      <c r="E28" s="1" t="s">
        <v>87</v>
      </c>
      <c r="F28" s="2">
        <v>348</v>
      </c>
      <c r="G28" s="2">
        <v>159</v>
      </c>
      <c r="H28" s="2">
        <v>8</v>
      </c>
      <c r="I28" s="115">
        <f t="shared" si="0"/>
        <v>507</v>
      </c>
      <c r="J28" s="24"/>
      <c r="K28" s="2"/>
      <c r="L28" s="2"/>
      <c r="M28" s="18">
        <f t="shared" si="2"/>
        <v>0</v>
      </c>
      <c r="N28" s="15">
        <f t="shared" si="1"/>
        <v>348</v>
      </c>
      <c r="O28" s="113">
        <f t="shared" si="1"/>
        <v>159</v>
      </c>
      <c r="P28" s="113">
        <f t="shared" si="1"/>
        <v>8</v>
      </c>
      <c r="Q28" s="112">
        <f t="shared" si="1"/>
        <v>507</v>
      </c>
    </row>
    <row r="29" spans="1:17" ht="15.75">
      <c r="A29" s="82" t="s">
        <v>32</v>
      </c>
      <c r="B29" s="114" t="s">
        <v>165</v>
      </c>
      <c r="C29" s="1" t="s">
        <v>133</v>
      </c>
      <c r="D29" s="2">
        <v>8934</v>
      </c>
      <c r="E29" s="1" t="s">
        <v>67</v>
      </c>
      <c r="F29" s="2">
        <v>350</v>
      </c>
      <c r="G29" s="2">
        <v>157</v>
      </c>
      <c r="H29" s="2">
        <v>8</v>
      </c>
      <c r="I29" s="115">
        <f t="shared" si="0"/>
        <v>507</v>
      </c>
      <c r="J29" s="24"/>
      <c r="K29" s="2"/>
      <c r="L29" s="2"/>
      <c r="M29" s="18">
        <f t="shared" si="2"/>
        <v>0</v>
      </c>
      <c r="N29" s="15">
        <f t="shared" si="1"/>
        <v>350</v>
      </c>
      <c r="O29" s="113">
        <f t="shared" si="1"/>
        <v>157</v>
      </c>
      <c r="P29" s="113">
        <f t="shared" si="1"/>
        <v>8</v>
      </c>
      <c r="Q29" s="112">
        <f t="shared" si="1"/>
        <v>507</v>
      </c>
    </row>
    <row r="30" spans="1:17" ht="15.75">
      <c r="A30" s="82" t="s">
        <v>33</v>
      </c>
      <c r="B30" s="114" t="s">
        <v>145</v>
      </c>
      <c r="C30" s="1" t="s">
        <v>166</v>
      </c>
      <c r="D30" s="2">
        <v>18073</v>
      </c>
      <c r="E30" s="1" t="s">
        <v>91</v>
      </c>
      <c r="F30" s="2">
        <v>341</v>
      </c>
      <c r="G30" s="2">
        <v>161</v>
      </c>
      <c r="H30" s="2">
        <v>10</v>
      </c>
      <c r="I30" s="115">
        <f t="shared" si="0"/>
        <v>502</v>
      </c>
      <c r="J30" s="24"/>
      <c r="K30" s="2"/>
      <c r="L30" s="2"/>
      <c r="M30" s="18">
        <f t="shared" si="2"/>
        <v>0</v>
      </c>
      <c r="N30" s="15">
        <f t="shared" si="1"/>
        <v>341</v>
      </c>
      <c r="O30" s="113">
        <f t="shared" si="1"/>
        <v>161</v>
      </c>
      <c r="P30" s="113">
        <f t="shared" si="1"/>
        <v>10</v>
      </c>
      <c r="Q30" s="112">
        <f t="shared" si="1"/>
        <v>502</v>
      </c>
    </row>
    <row r="31" spans="1:17" ht="15.75">
      <c r="A31" s="82" t="s">
        <v>34</v>
      </c>
      <c r="B31" s="114" t="s">
        <v>167</v>
      </c>
      <c r="C31" s="1" t="s">
        <v>146</v>
      </c>
      <c r="D31" s="2">
        <v>18853</v>
      </c>
      <c r="E31" s="1" t="s">
        <v>134</v>
      </c>
      <c r="F31" s="2">
        <v>317</v>
      </c>
      <c r="G31" s="2">
        <v>184</v>
      </c>
      <c r="H31" s="2">
        <v>10</v>
      </c>
      <c r="I31" s="115">
        <f t="shared" si="0"/>
        <v>501</v>
      </c>
      <c r="J31" s="24"/>
      <c r="K31" s="2"/>
      <c r="L31" s="2"/>
      <c r="M31" s="18">
        <f t="shared" si="2"/>
        <v>0</v>
      </c>
      <c r="N31" s="15">
        <f t="shared" si="1"/>
        <v>317</v>
      </c>
      <c r="O31" s="113">
        <f t="shared" si="1"/>
        <v>184</v>
      </c>
      <c r="P31" s="113">
        <f t="shared" si="1"/>
        <v>10</v>
      </c>
      <c r="Q31" s="112">
        <f t="shared" si="1"/>
        <v>501</v>
      </c>
    </row>
    <row r="32" spans="1:17" ht="15.75">
      <c r="A32" s="82" t="s">
        <v>35</v>
      </c>
      <c r="B32" s="114" t="s">
        <v>168</v>
      </c>
      <c r="C32" s="1" t="s">
        <v>169</v>
      </c>
      <c r="D32" s="2">
        <v>17326</v>
      </c>
      <c r="E32" s="1" t="s">
        <v>91</v>
      </c>
      <c r="F32" s="2">
        <v>337</v>
      </c>
      <c r="G32" s="2">
        <v>161</v>
      </c>
      <c r="H32" s="2">
        <v>9</v>
      </c>
      <c r="I32" s="115">
        <f t="shared" si="0"/>
        <v>498</v>
      </c>
      <c r="J32" s="24"/>
      <c r="K32" s="2"/>
      <c r="L32" s="2"/>
      <c r="M32" s="18">
        <f t="shared" si="2"/>
        <v>0</v>
      </c>
      <c r="N32" s="15">
        <f t="shared" si="1"/>
        <v>337</v>
      </c>
      <c r="O32" s="113">
        <f t="shared" si="1"/>
        <v>161</v>
      </c>
      <c r="P32" s="113">
        <f t="shared" si="1"/>
        <v>9</v>
      </c>
      <c r="Q32" s="112">
        <f t="shared" si="1"/>
        <v>498</v>
      </c>
    </row>
    <row r="33" spans="1:17" ht="15.75">
      <c r="A33" s="82" t="s">
        <v>36</v>
      </c>
      <c r="B33" s="116" t="s">
        <v>170</v>
      </c>
      <c r="C33" s="16" t="s">
        <v>161</v>
      </c>
      <c r="D33" s="17">
        <v>21044</v>
      </c>
      <c r="E33" s="16" t="s">
        <v>94</v>
      </c>
      <c r="F33" s="17">
        <v>347</v>
      </c>
      <c r="G33" s="17">
        <v>149</v>
      </c>
      <c r="H33" s="17">
        <v>12</v>
      </c>
      <c r="I33" s="115">
        <f t="shared" si="0"/>
        <v>496</v>
      </c>
      <c r="J33" s="24"/>
      <c r="K33" s="2"/>
      <c r="L33" s="2"/>
      <c r="M33" s="18">
        <f t="shared" si="2"/>
        <v>0</v>
      </c>
      <c r="N33" s="15">
        <f t="shared" si="1"/>
        <v>347</v>
      </c>
      <c r="O33" s="113">
        <f t="shared" si="1"/>
        <v>149</v>
      </c>
      <c r="P33" s="113">
        <f t="shared" si="1"/>
        <v>12</v>
      </c>
      <c r="Q33" s="112">
        <f t="shared" si="1"/>
        <v>496</v>
      </c>
    </row>
    <row r="34" spans="1:17" ht="15.75">
      <c r="A34" s="82" t="s">
        <v>37</v>
      </c>
      <c r="B34" s="114" t="s">
        <v>171</v>
      </c>
      <c r="C34" s="1" t="s">
        <v>140</v>
      </c>
      <c r="D34" s="2">
        <v>11281</v>
      </c>
      <c r="E34" s="1" t="s">
        <v>94</v>
      </c>
      <c r="F34" s="2">
        <v>333</v>
      </c>
      <c r="G34" s="2">
        <v>156</v>
      </c>
      <c r="H34" s="2">
        <v>6</v>
      </c>
      <c r="I34" s="115">
        <f t="shared" si="0"/>
        <v>489</v>
      </c>
      <c r="J34" s="24"/>
      <c r="K34" s="2"/>
      <c r="L34" s="2"/>
      <c r="M34" s="18">
        <f t="shared" si="2"/>
        <v>0</v>
      </c>
      <c r="N34" s="15">
        <f t="shared" si="1"/>
        <v>333</v>
      </c>
      <c r="O34" s="113">
        <f t="shared" si="1"/>
        <v>156</v>
      </c>
      <c r="P34" s="113">
        <f t="shared" si="1"/>
        <v>6</v>
      </c>
      <c r="Q34" s="112">
        <f t="shared" si="1"/>
        <v>489</v>
      </c>
    </row>
    <row r="35" spans="1:17" ht="15.75">
      <c r="A35" s="111" t="s">
        <v>38</v>
      </c>
      <c r="B35" s="114" t="s">
        <v>172</v>
      </c>
      <c r="C35" s="1" t="s">
        <v>155</v>
      </c>
      <c r="D35" s="2">
        <v>10218</v>
      </c>
      <c r="E35" s="1" t="s">
        <v>67</v>
      </c>
      <c r="F35" s="2">
        <v>345</v>
      </c>
      <c r="G35" s="2">
        <v>123</v>
      </c>
      <c r="H35" s="2">
        <v>13</v>
      </c>
      <c r="I35" s="112">
        <f t="shared" si="0"/>
        <v>468</v>
      </c>
      <c r="J35" s="24"/>
      <c r="K35" s="2"/>
      <c r="L35" s="2"/>
      <c r="M35" s="19">
        <f t="shared" si="2"/>
        <v>0</v>
      </c>
      <c r="N35" s="15">
        <f t="shared" si="1"/>
        <v>345</v>
      </c>
      <c r="O35" s="113">
        <f t="shared" si="1"/>
        <v>123</v>
      </c>
      <c r="P35" s="113">
        <f t="shared" si="1"/>
        <v>13</v>
      </c>
      <c r="Q35" s="112">
        <f t="shared" si="1"/>
        <v>468</v>
      </c>
    </row>
    <row r="36" spans="1:17" ht="15.75">
      <c r="A36" s="111" t="s">
        <v>39</v>
      </c>
      <c r="B36" s="114" t="s">
        <v>173</v>
      </c>
      <c r="C36" s="1" t="s">
        <v>159</v>
      </c>
      <c r="D36" s="2">
        <v>14395</v>
      </c>
      <c r="E36" s="1" t="s">
        <v>134</v>
      </c>
      <c r="F36" s="2">
        <v>325</v>
      </c>
      <c r="G36" s="2">
        <v>142</v>
      </c>
      <c r="H36" s="2">
        <v>6</v>
      </c>
      <c r="I36" s="112">
        <f t="shared" si="0"/>
        <v>467</v>
      </c>
      <c r="J36" s="24"/>
      <c r="K36" s="2"/>
      <c r="L36" s="2"/>
      <c r="M36" s="19">
        <f t="shared" si="2"/>
        <v>0</v>
      </c>
      <c r="N36" s="15">
        <f t="shared" si="1"/>
        <v>325</v>
      </c>
      <c r="O36" s="113">
        <f t="shared" si="1"/>
        <v>142</v>
      </c>
      <c r="P36" s="113">
        <f t="shared" si="1"/>
        <v>6</v>
      </c>
      <c r="Q36" s="112">
        <f t="shared" si="1"/>
        <v>467</v>
      </c>
    </row>
    <row r="37" spans="1:17" ht="16.5" thickBot="1">
      <c r="A37" s="111" t="s">
        <v>40</v>
      </c>
      <c r="B37" s="75" t="s">
        <v>174</v>
      </c>
      <c r="C37" s="5" t="s">
        <v>175</v>
      </c>
      <c r="D37" s="3">
        <v>21667</v>
      </c>
      <c r="E37" s="5" t="s">
        <v>67</v>
      </c>
      <c r="F37" s="3">
        <v>312</v>
      </c>
      <c r="G37" s="3">
        <v>120</v>
      </c>
      <c r="H37" s="3">
        <v>19</v>
      </c>
      <c r="I37" s="112">
        <f t="shared" si="0"/>
        <v>432</v>
      </c>
      <c r="J37" s="60"/>
      <c r="K37" s="3"/>
      <c r="L37" s="3"/>
      <c r="M37" s="23">
        <f t="shared" si="2"/>
        <v>0</v>
      </c>
      <c r="N37" s="63">
        <f t="shared" si="1"/>
        <v>312</v>
      </c>
      <c r="O37" s="117">
        <f t="shared" si="1"/>
        <v>120</v>
      </c>
      <c r="P37" s="117">
        <f t="shared" si="1"/>
        <v>19</v>
      </c>
      <c r="Q37" s="118">
        <f t="shared" si="1"/>
        <v>432</v>
      </c>
    </row>
    <row r="38" spans="4:9" ht="12.75">
      <c r="D38" s="59"/>
      <c r="E38" s="59"/>
      <c r="F38" s="7"/>
      <c r="G38" s="7"/>
      <c r="H38" s="7"/>
      <c r="I38" s="7"/>
    </row>
    <row r="40" spans="1:8" ht="15">
      <c r="A40" s="11" t="s">
        <v>20</v>
      </c>
      <c r="F40" s="120"/>
      <c r="G40" s="120"/>
      <c r="H40" s="120"/>
    </row>
  </sheetData>
  <mergeCells count="6">
    <mergeCell ref="N3:Q3"/>
    <mergeCell ref="B4:C4"/>
    <mergeCell ref="D38:E38"/>
    <mergeCell ref="A1:M2"/>
    <mergeCell ref="F3:I3"/>
    <mergeCell ref="J3:M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8" sqref="A8:IV8"/>
    </sheetView>
  </sheetViews>
  <sheetFormatPr defaultColWidth="9.00390625" defaultRowHeight="12.75"/>
  <cols>
    <col min="1" max="1" width="10.25390625" style="0" customWidth="1"/>
    <col min="2" max="2" width="19.625" style="0" bestFit="1" customWidth="1"/>
    <col min="3" max="3" width="15.12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58" t="s">
        <v>112</v>
      </c>
      <c r="B1" s="58"/>
      <c r="C1" s="58"/>
      <c r="D1" s="58"/>
      <c r="E1" s="58"/>
      <c r="F1" s="58"/>
      <c r="G1" s="58"/>
      <c r="H1" s="58"/>
    </row>
    <row r="2" spans="1:8" ht="13.5" thickBot="1">
      <c r="A2" s="58"/>
      <c r="B2" s="58"/>
      <c r="C2" s="58"/>
      <c r="D2" s="58"/>
      <c r="E2" s="58"/>
      <c r="F2" s="58"/>
      <c r="G2" s="58"/>
      <c r="H2" s="58"/>
    </row>
    <row r="3" spans="1:8" ht="16.5" thickBot="1">
      <c r="A3" s="68" t="s">
        <v>4</v>
      </c>
      <c r="B3" s="76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81" t="s">
        <v>5</v>
      </c>
      <c r="B4" s="77" t="s">
        <v>111</v>
      </c>
      <c r="C4" s="45">
        <v>15695</v>
      </c>
      <c r="D4" s="44" t="s">
        <v>87</v>
      </c>
      <c r="E4" s="47">
        <v>365</v>
      </c>
      <c r="F4" s="47">
        <v>182</v>
      </c>
      <c r="G4" s="47">
        <v>4</v>
      </c>
      <c r="H4" s="46">
        <f>SUM(E4:F4)</f>
        <v>547</v>
      </c>
    </row>
    <row r="5" spans="1:8" ht="15">
      <c r="A5" s="81" t="s">
        <v>6</v>
      </c>
      <c r="B5" s="77" t="s">
        <v>90</v>
      </c>
      <c r="C5" s="45">
        <v>15698</v>
      </c>
      <c r="D5" s="44" t="s">
        <v>87</v>
      </c>
      <c r="E5" s="47">
        <v>358</v>
      </c>
      <c r="F5" s="47">
        <v>175</v>
      </c>
      <c r="G5" s="47">
        <v>6</v>
      </c>
      <c r="H5" s="46">
        <f>SUM(E5:F5)</f>
        <v>533</v>
      </c>
    </row>
    <row r="6" spans="1:8" ht="15">
      <c r="A6" s="81" t="s">
        <v>7</v>
      </c>
      <c r="B6" s="77"/>
      <c r="C6" s="45"/>
      <c r="D6" s="44"/>
      <c r="E6" s="47"/>
      <c r="F6" s="47"/>
      <c r="G6" s="47"/>
      <c r="H6" s="52">
        <f>SUM(E6:F6)</f>
        <v>0</v>
      </c>
    </row>
    <row r="7" spans="1:8" ht="15.75" thickBot="1">
      <c r="A7" s="97" t="s">
        <v>8</v>
      </c>
      <c r="B7" s="96"/>
      <c r="C7" s="36"/>
      <c r="D7" s="36"/>
      <c r="E7" s="36"/>
      <c r="F7" s="36"/>
      <c r="G7" s="36"/>
      <c r="H7" s="37">
        <f>SUM(E7:F7)</f>
        <v>0</v>
      </c>
    </row>
    <row r="8" spans="1:8" ht="15">
      <c r="A8" s="120"/>
      <c r="B8" s="120"/>
      <c r="C8" s="120"/>
      <c r="D8" s="120"/>
      <c r="E8" s="120"/>
      <c r="F8" s="120"/>
      <c r="G8" s="120"/>
      <c r="H8" s="120"/>
    </row>
    <row r="9" spans="3:4" ht="12.75">
      <c r="C9" s="59"/>
      <c r="D9" s="59"/>
    </row>
    <row r="10" ht="12.75">
      <c r="A10" s="11" t="s">
        <v>20</v>
      </c>
    </row>
  </sheetData>
  <mergeCells count="2">
    <mergeCell ref="A1:H2"/>
    <mergeCell ref="C9:D9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8" sqref="A18"/>
    </sheetView>
  </sheetViews>
  <sheetFormatPr defaultColWidth="9.00390625" defaultRowHeight="12.75"/>
  <cols>
    <col min="1" max="1" width="7.625" style="0" customWidth="1"/>
    <col min="2" max="2" width="18.75390625" style="0" bestFit="1" customWidth="1"/>
    <col min="3" max="3" width="12.375" style="0" bestFit="1" customWidth="1"/>
    <col min="4" max="4" width="16.25390625" style="0" bestFit="1" customWidth="1"/>
    <col min="5" max="5" width="8.00390625" style="0" customWidth="1"/>
    <col min="7" max="7" width="8.25390625" style="0" customWidth="1"/>
    <col min="8" max="8" width="8.75390625" style="0" customWidth="1"/>
  </cols>
  <sheetData>
    <row r="1" spans="1:8" ht="12.75">
      <c r="A1" s="58" t="s">
        <v>110</v>
      </c>
      <c r="B1" s="58"/>
      <c r="C1" s="58"/>
      <c r="D1" s="58"/>
      <c r="E1" s="58"/>
      <c r="F1" s="58"/>
      <c r="G1" s="58"/>
      <c r="H1" s="58"/>
    </row>
    <row r="2" spans="1:8" ht="13.5" thickBot="1">
      <c r="A2" s="58"/>
      <c r="B2" s="58"/>
      <c r="C2" s="58"/>
      <c r="D2" s="58"/>
      <c r="E2" s="58"/>
      <c r="F2" s="58"/>
      <c r="G2" s="58"/>
      <c r="H2" s="58"/>
    </row>
    <row r="3" spans="1:8" ht="16.5" thickBot="1">
      <c r="A3" s="69" t="s">
        <v>4</v>
      </c>
      <c r="B3" s="8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70" t="s">
        <v>5</v>
      </c>
      <c r="B4" s="73" t="s">
        <v>74</v>
      </c>
      <c r="C4" s="45">
        <v>15835</v>
      </c>
      <c r="D4" s="44" t="s">
        <v>100</v>
      </c>
      <c r="E4" s="47">
        <v>369</v>
      </c>
      <c r="F4" s="47">
        <v>180</v>
      </c>
      <c r="G4" s="47">
        <v>7</v>
      </c>
      <c r="H4" s="46">
        <f aca="true" t="shared" si="0" ref="H4:H15">SUM(E4:F4)</f>
        <v>549</v>
      </c>
    </row>
    <row r="5" spans="1:8" ht="15">
      <c r="A5" s="70" t="s">
        <v>6</v>
      </c>
      <c r="B5" s="73" t="s">
        <v>72</v>
      </c>
      <c r="C5" s="45">
        <v>15803</v>
      </c>
      <c r="D5" s="44" t="s">
        <v>67</v>
      </c>
      <c r="E5" s="47">
        <v>367</v>
      </c>
      <c r="F5" s="47">
        <v>165</v>
      </c>
      <c r="G5" s="47">
        <v>5</v>
      </c>
      <c r="H5" s="46">
        <f t="shared" si="0"/>
        <v>532</v>
      </c>
    </row>
    <row r="6" spans="1:8" ht="15">
      <c r="A6" s="70" t="s">
        <v>7</v>
      </c>
      <c r="B6" s="73" t="s">
        <v>50</v>
      </c>
      <c r="C6" s="45">
        <v>15212</v>
      </c>
      <c r="D6" s="44" t="s">
        <v>100</v>
      </c>
      <c r="E6" s="47">
        <v>354</v>
      </c>
      <c r="F6" s="47">
        <v>175</v>
      </c>
      <c r="G6" s="47">
        <v>2</v>
      </c>
      <c r="H6" s="46">
        <f t="shared" si="0"/>
        <v>529</v>
      </c>
    </row>
    <row r="7" spans="1:8" ht="15">
      <c r="A7" s="70" t="s">
        <v>8</v>
      </c>
      <c r="B7" s="73" t="s">
        <v>66</v>
      </c>
      <c r="C7" s="45">
        <v>18231</v>
      </c>
      <c r="D7" s="44" t="s">
        <v>67</v>
      </c>
      <c r="E7" s="47">
        <v>374</v>
      </c>
      <c r="F7" s="47">
        <v>149</v>
      </c>
      <c r="G7" s="47">
        <v>14</v>
      </c>
      <c r="H7" s="46">
        <f t="shared" si="0"/>
        <v>523</v>
      </c>
    </row>
    <row r="8" spans="1:8" ht="15">
      <c r="A8" s="70" t="s">
        <v>9</v>
      </c>
      <c r="B8" s="73" t="s">
        <v>108</v>
      </c>
      <c r="C8" s="45">
        <v>15804</v>
      </c>
      <c r="D8" s="44" t="s">
        <v>67</v>
      </c>
      <c r="E8" s="47">
        <v>347</v>
      </c>
      <c r="F8" s="47">
        <v>173</v>
      </c>
      <c r="G8" s="47">
        <v>5</v>
      </c>
      <c r="H8" s="46">
        <f t="shared" si="0"/>
        <v>520</v>
      </c>
    </row>
    <row r="9" spans="1:8" ht="15">
      <c r="A9" s="71" t="s">
        <v>10</v>
      </c>
      <c r="B9" s="74" t="s">
        <v>75</v>
      </c>
      <c r="C9" s="2">
        <v>15211</v>
      </c>
      <c r="D9" s="27" t="s">
        <v>100</v>
      </c>
      <c r="E9" s="28">
        <v>337</v>
      </c>
      <c r="F9" s="28">
        <v>167</v>
      </c>
      <c r="G9" s="28">
        <v>3</v>
      </c>
      <c r="H9" s="19">
        <f t="shared" si="0"/>
        <v>504</v>
      </c>
    </row>
    <row r="10" spans="1:8" ht="15">
      <c r="A10" s="71" t="s">
        <v>11</v>
      </c>
      <c r="B10" s="74" t="s">
        <v>109</v>
      </c>
      <c r="C10" s="2">
        <v>15673</v>
      </c>
      <c r="D10" s="27" t="s">
        <v>100</v>
      </c>
      <c r="E10" s="28">
        <v>347</v>
      </c>
      <c r="F10" s="28">
        <v>127</v>
      </c>
      <c r="G10" s="28">
        <v>13</v>
      </c>
      <c r="H10" s="19">
        <f t="shared" si="0"/>
        <v>474</v>
      </c>
    </row>
    <row r="11" spans="1:8" ht="15">
      <c r="A11" s="71" t="s">
        <v>12</v>
      </c>
      <c r="B11" s="74" t="s">
        <v>71</v>
      </c>
      <c r="C11" s="2">
        <v>16778</v>
      </c>
      <c r="D11" s="27" t="s">
        <v>67</v>
      </c>
      <c r="E11" s="28">
        <v>333</v>
      </c>
      <c r="F11" s="2">
        <v>139</v>
      </c>
      <c r="G11" s="2">
        <v>10</v>
      </c>
      <c r="H11" s="19">
        <f t="shared" si="0"/>
        <v>472</v>
      </c>
    </row>
    <row r="12" spans="1:8" ht="15">
      <c r="A12" s="71" t="s">
        <v>13</v>
      </c>
      <c r="B12" s="74" t="s">
        <v>77</v>
      </c>
      <c r="C12" s="2">
        <v>18504</v>
      </c>
      <c r="D12" s="27" t="s">
        <v>100</v>
      </c>
      <c r="E12" s="28">
        <v>318</v>
      </c>
      <c r="F12" s="28">
        <v>133</v>
      </c>
      <c r="G12" s="28">
        <v>17</v>
      </c>
      <c r="H12" s="19">
        <f t="shared" si="0"/>
        <v>451</v>
      </c>
    </row>
    <row r="13" spans="1:8" ht="15">
      <c r="A13" s="71" t="s">
        <v>14</v>
      </c>
      <c r="B13" s="74"/>
      <c r="C13" s="2"/>
      <c r="D13" s="17"/>
      <c r="E13" s="28"/>
      <c r="F13" s="28"/>
      <c r="G13" s="28"/>
      <c r="H13" s="19">
        <f t="shared" si="0"/>
        <v>0</v>
      </c>
    </row>
    <row r="14" spans="1:8" ht="15">
      <c r="A14" s="72" t="s">
        <v>15</v>
      </c>
      <c r="B14" s="74"/>
      <c r="C14" s="1"/>
      <c r="D14" s="17"/>
      <c r="E14" s="2"/>
      <c r="F14" s="2"/>
      <c r="G14" s="2"/>
      <c r="H14" s="19">
        <f t="shared" si="0"/>
        <v>0</v>
      </c>
    </row>
    <row r="15" spans="1:8" ht="15.75" thickBot="1">
      <c r="A15" s="55" t="s">
        <v>16</v>
      </c>
      <c r="B15" s="75"/>
      <c r="C15" s="5"/>
      <c r="D15" s="5"/>
      <c r="E15" s="5"/>
      <c r="F15" s="5"/>
      <c r="G15" s="5"/>
      <c r="H15" s="23">
        <f t="shared" si="0"/>
        <v>0</v>
      </c>
    </row>
    <row r="16" spans="3:4" ht="12.75">
      <c r="C16" s="59"/>
      <c r="D16" s="59"/>
    </row>
    <row r="18" ht="12.75">
      <c r="A18" s="11" t="s">
        <v>20</v>
      </c>
    </row>
  </sheetData>
  <mergeCells count="2">
    <mergeCell ref="A1:H2"/>
    <mergeCell ref="C16:D16"/>
  </mergeCells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8" sqref="A18"/>
    </sheetView>
  </sheetViews>
  <sheetFormatPr defaultColWidth="9.00390625" defaultRowHeight="12.75"/>
  <cols>
    <col min="1" max="1" width="10.25390625" style="0" customWidth="1"/>
    <col min="2" max="2" width="21.00390625" style="0" bestFit="1" customWidth="1"/>
    <col min="3" max="3" width="15.125" style="0" customWidth="1"/>
    <col min="4" max="4" width="19.875" style="0" bestFit="1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58" t="s">
        <v>121</v>
      </c>
      <c r="B1" s="58"/>
      <c r="C1" s="58"/>
      <c r="D1" s="58"/>
      <c r="E1" s="58"/>
      <c r="F1" s="58"/>
      <c r="G1" s="58"/>
      <c r="H1" s="58"/>
    </row>
    <row r="2" spans="1:8" ht="13.5" thickBot="1">
      <c r="A2" s="58"/>
      <c r="B2" s="58"/>
      <c r="C2" s="58"/>
      <c r="D2" s="58"/>
      <c r="E2" s="58"/>
      <c r="F2" s="58"/>
      <c r="G2" s="58"/>
      <c r="H2" s="58"/>
    </row>
    <row r="3" spans="1:8" ht="16.5" thickBot="1">
      <c r="A3" s="68" t="s">
        <v>4</v>
      </c>
      <c r="B3" s="76" t="s">
        <v>0</v>
      </c>
      <c r="C3" s="9" t="s">
        <v>19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56" t="s">
        <v>5</v>
      </c>
      <c r="B4" s="85" t="s">
        <v>86</v>
      </c>
      <c r="C4" s="43">
        <v>18941</v>
      </c>
      <c r="D4" s="53" t="s">
        <v>87</v>
      </c>
      <c r="E4" s="54">
        <v>391</v>
      </c>
      <c r="F4" s="54">
        <v>149</v>
      </c>
      <c r="G4" s="54">
        <v>9</v>
      </c>
      <c r="H4" s="46">
        <f>SUM(E4:F4)</f>
        <v>540</v>
      </c>
    </row>
    <row r="5" spans="1:8" ht="15">
      <c r="A5" s="81" t="s">
        <v>6</v>
      </c>
      <c r="B5" s="77" t="s">
        <v>85</v>
      </c>
      <c r="C5" s="45">
        <v>18306</v>
      </c>
      <c r="D5" s="44" t="s">
        <v>87</v>
      </c>
      <c r="E5" s="47">
        <v>355</v>
      </c>
      <c r="F5" s="47">
        <v>131</v>
      </c>
      <c r="G5" s="47">
        <v>14</v>
      </c>
      <c r="H5" s="52">
        <f>SUM(E5:F5)</f>
        <v>486</v>
      </c>
    </row>
    <row r="6" spans="1:8" ht="15">
      <c r="A6" s="81" t="s">
        <v>7</v>
      </c>
      <c r="B6" s="77" t="s">
        <v>113</v>
      </c>
      <c r="C6" s="45">
        <v>21496</v>
      </c>
      <c r="D6" s="44" t="s">
        <v>87</v>
      </c>
      <c r="E6" s="47">
        <v>328</v>
      </c>
      <c r="F6" s="47">
        <v>156</v>
      </c>
      <c r="G6" s="47">
        <v>12</v>
      </c>
      <c r="H6" s="52">
        <f>SUM(E6:F6)</f>
        <v>484</v>
      </c>
    </row>
    <row r="7" spans="1:8" ht="15">
      <c r="A7" s="81" t="s">
        <v>8</v>
      </c>
      <c r="B7" s="77" t="s">
        <v>84</v>
      </c>
      <c r="C7" s="45">
        <v>19274</v>
      </c>
      <c r="D7" s="44" t="s">
        <v>100</v>
      </c>
      <c r="E7" s="47">
        <v>339</v>
      </c>
      <c r="F7" s="45">
        <v>139</v>
      </c>
      <c r="G7" s="45">
        <v>13</v>
      </c>
      <c r="H7" s="52">
        <f>SUM(E7:F7)</f>
        <v>478</v>
      </c>
    </row>
    <row r="8" spans="1:8" ht="15">
      <c r="A8" s="81" t="s">
        <v>9</v>
      </c>
      <c r="B8" s="77" t="s">
        <v>114</v>
      </c>
      <c r="C8" s="45">
        <v>20943</v>
      </c>
      <c r="D8" s="44" t="s">
        <v>87</v>
      </c>
      <c r="E8" s="47">
        <v>321</v>
      </c>
      <c r="F8" s="47">
        <v>139</v>
      </c>
      <c r="G8" s="47">
        <v>18</v>
      </c>
      <c r="H8" s="52">
        <f>SUM(E8:F8)</f>
        <v>460</v>
      </c>
    </row>
    <row r="9" spans="1:8" ht="15">
      <c r="A9" s="82" t="s">
        <v>10</v>
      </c>
      <c r="B9" s="78" t="s">
        <v>88</v>
      </c>
      <c r="C9" s="2">
        <v>20857</v>
      </c>
      <c r="D9" s="27" t="s">
        <v>87</v>
      </c>
      <c r="E9" s="28">
        <v>309</v>
      </c>
      <c r="F9" s="28">
        <v>141</v>
      </c>
      <c r="G9" s="28">
        <v>8</v>
      </c>
      <c r="H9" s="18">
        <f>SUM(E9:F9)</f>
        <v>450</v>
      </c>
    </row>
    <row r="10" spans="1:8" ht="15">
      <c r="A10" s="82" t="s">
        <v>11</v>
      </c>
      <c r="B10" s="78" t="s">
        <v>83</v>
      </c>
      <c r="C10" s="2">
        <v>20345</v>
      </c>
      <c r="D10" s="27" t="s">
        <v>100</v>
      </c>
      <c r="E10" s="28">
        <v>317</v>
      </c>
      <c r="F10" s="28">
        <v>131</v>
      </c>
      <c r="G10" s="28">
        <v>15</v>
      </c>
      <c r="H10" s="18">
        <f>SUM(E10:F10)</f>
        <v>448</v>
      </c>
    </row>
    <row r="11" spans="1:8" ht="15">
      <c r="A11" s="82" t="s">
        <v>12</v>
      </c>
      <c r="B11" s="78" t="s">
        <v>115</v>
      </c>
      <c r="C11" s="2">
        <v>20945</v>
      </c>
      <c r="D11" s="27" t="s">
        <v>87</v>
      </c>
      <c r="E11" s="28">
        <v>325</v>
      </c>
      <c r="F11" s="28">
        <v>121</v>
      </c>
      <c r="G11" s="28">
        <v>17</v>
      </c>
      <c r="H11" s="18">
        <f>SUM(E11:F11)</f>
        <v>446</v>
      </c>
    </row>
    <row r="12" spans="1:8" ht="15.75" thickBot="1">
      <c r="A12" s="90" t="s">
        <v>13</v>
      </c>
      <c r="B12" s="95" t="s">
        <v>89</v>
      </c>
      <c r="C12" s="3">
        <v>19568</v>
      </c>
      <c r="D12" s="29" t="s">
        <v>67</v>
      </c>
      <c r="E12" s="30">
        <v>311</v>
      </c>
      <c r="F12" s="30">
        <v>129</v>
      </c>
      <c r="G12" s="30">
        <v>18</v>
      </c>
      <c r="H12" s="37">
        <f>SUM(E12:F12)</f>
        <v>440</v>
      </c>
    </row>
    <row r="15" ht="12.75">
      <c r="A15" s="11" t="s">
        <v>20</v>
      </c>
    </row>
  </sheetData>
  <mergeCells count="1">
    <mergeCell ref="A1:H2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F19" sqref="F19"/>
    </sheetView>
  </sheetViews>
  <sheetFormatPr defaultColWidth="9.00390625" defaultRowHeight="12.75"/>
  <cols>
    <col min="1" max="1" width="8.375" style="0" bestFit="1" customWidth="1"/>
    <col min="2" max="2" width="18.00390625" style="0" customWidth="1"/>
    <col min="4" max="4" width="16.25390625" style="0" bestFit="1" customWidth="1"/>
    <col min="5" max="5" width="8.75390625" style="0" customWidth="1"/>
    <col min="6" max="6" width="10.125" style="0" customWidth="1"/>
    <col min="7" max="7" width="8.75390625" style="0" customWidth="1"/>
    <col min="8" max="8" width="8.25390625" style="0" customWidth="1"/>
  </cols>
  <sheetData>
    <row r="1" spans="1:8" ht="12.75">
      <c r="A1" s="58" t="s">
        <v>120</v>
      </c>
      <c r="B1" s="58"/>
      <c r="C1" s="58"/>
      <c r="D1" s="58"/>
      <c r="E1" s="58"/>
      <c r="F1" s="58"/>
      <c r="G1" s="58"/>
      <c r="H1" s="58"/>
    </row>
    <row r="2" spans="1:8" ht="13.5" thickBot="1">
      <c r="A2" s="58"/>
      <c r="B2" s="58"/>
      <c r="C2" s="58"/>
      <c r="D2" s="58"/>
      <c r="E2" s="58"/>
      <c r="F2" s="58"/>
      <c r="G2" s="58"/>
      <c r="H2" s="58"/>
    </row>
    <row r="3" spans="1:8" ht="16.5" thickBot="1">
      <c r="A3" s="68" t="s">
        <v>4</v>
      </c>
      <c r="B3" s="76" t="s">
        <v>0</v>
      </c>
      <c r="C3" s="9" t="s">
        <v>70</v>
      </c>
      <c r="D3" s="9" t="s">
        <v>18</v>
      </c>
      <c r="E3" s="9" t="s">
        <v>1</v>
      </c>
      <c r="F3" s="9" t="s">
        <v>2</v>
      </c>
      <c r="G3" s="9" t="s">
        <v>17</v>
      </c>
      <c r="H3" s="10" t="s">
        <v>3</v>
      </c>
    </row>
    <row r="4" spans="1:8" ht="15">
      <c r="A4" s="81" t="s">
        <v>5</v>
      </c>
      <c r="B4" s="77" t="s">
        <v>76</v>
      </c>
      <c r="C4" s="45">
        <v>17997</v>
      </c>
      <c r="D4" s="44" t="s">
        <v>116</v>
      </c>
      <c r="E4" s="47">
        <v>366</v>
      </c>
      <c r="F4" s="47">
        <v>193</v>
      </c>
      <c r="G4" s="47">
        <v>7</v>
      </c>
      <c r="H4" s="46">
        <f aca="true" t="shared" si="0" ref="H4:H13">SUM(E4:F4)</f>
        <v>559</v>
      </c>
    </row>
    <row r="5" spans="1:8" ht="15">
      <c r="A5" s="81" t="s">
        <v>6</v>
      </c>
      <c r="B5" s="77" t="s">
        <v>68</v>
      </c>
      <c r="C5" s="45">
        <v>18232</v>
      </c>
      <c r="D5" s="44" t="s">
        <v>100</v>
      </c>
      <c r="E5" s="47">
        <v>361</v>
      </c>
      <c r="F5" s="47">
        <v>194</v>
      </c>
      <c r="G5" s="47">
        <v>4</v>
      </c>
      <c r="H5" s="46">
        <f t="shared" si="0"/>
        <v>555</v>
      </c>
    </row>
    <row r="6" spans="1:8" ht="15">
      <c r="A6" s="81" t="s">
        <v>7</v>
      </c>
      <c r="B6" s="77" t="s">
        <v>73</v>
      </c>
      <c r="C6" s="45">
        <v>18940</v>
      </c>
      <c r="D6" s="44" t="s">
        <v>116</v>
      </c>
      <c r="E6" s="47">
        <v>352</v>
      </c>
      <c r="F6" s="47">
        <v>171</v>
      </c>
      <c r="G6" s="47">
        <v>8</v>
      </c>
      <c r="H6" s="46">
        <f t="shared" si="0"/>
        <v>523</v>
      </c>
    </row>
    <row r="7" spans="1:8" ht="15">
      <c r="A7" s="81" t="s">
        <v>8</v>
      </c>
      <c r="B7" s="77" t="s">
        <v>78</v>
      </c>
      <c r="C7" s="45">
        <v>20457</v>
      </c>
      <c r="D7" s="44" t="s">
        <v>100</v>
      </c>
      <c r="E7" s="47">
        <v>345</v>
      </c>
      <c r="F7" s="47">
        <v>158</v>
      </c>
      <c r="G7" s="47">
        <v>13</v>
      </c>
      <c r="H7" s="46">
        <f t="shared" si="0"/>
        <v>503</v>
      </c>
    </row>
    <row r="8" spans="1:8" ht="15">
      <c r="A8" s="81" t="s">
        <v>9</v>
      </c>
      <c r="B8" s="77" t="s">
        <v>79</v>
      </c>
      <c r="C8" s="45">
        <v>19180</v>
      </c>
      <c r="D8" s="44" t="s">
        <v>100</v>
      </c>
      <c r="E8" s="47">
        <v>363</v>
      </c>
      <c r="F8" s="47">
        <v>140</v>
      </c>
      <c r="G8" s="47">
        <v>7</v>
      </c>
      <c r="H8" s="46">
        <f t="shared" si="0"/>
        <v>503</v>
      </c>
    </row>
    <row r="9" spans="1:8" ht="15">
      <c r="A9" s="82" t="s">
        <v>10</v>
      </c>
      <c r="B9" s="78" t="s">
        <v>117</v>
      </c>
      <c r="C9" s="2">
        <v>21407</v>
      </c>
      <c r="D9" s="27" t="s">
        <v>100</v>
      </c>
      <c r="E9" s="28">
        <v>337</v>
      </c>
      <c r="F9" s="28">
        <v>147</v>
      </c>
      <c r="G9" s="28">
        <v>11</v>
      </c>
      <c r="H9" s="19">
        <f t="shared" si="0"/>
        <v>484</v>
      </c>
    </row>
    <row r="10" spans="1:8" ht="15">
      <c r="A10" s="82" t="s">
        <v>11</v>
      </c>
      <c r="B10" s="78" t="s">
        <v>118</v>
      </c>
      <c r="C10" s="2">
        <v>21557</v>
      </c>
      <c r="D10" s="27" t="s">
        <v>100</v>
      </c>
      <c r="E10" s="28">
        <v>342</v>
      </c>
      <c r="F10" s="2">
        <v>127</v>
      </c>
      <c r="G10" s="2">
        <v>15</v>
      </c>
      <c r="H10" s="19">
        <f t="shared" si="0"/>
        <v>469</v>
      </c>
    </row>
    <row r="11" spans="1:8" ht="15">
      <c r="A11" s="82" t="s">
        <v>12</v>
      </c>
      <c r="B11" s="78" t="s">
        <v>82</v>
      </c>
      <c r="C11" s="2">
        <v>19198</v>
      </c>
      <c r="D11" s="27" t="s">
        <v>100</v>
      </c>
      <c r="E11" s="28">
        <v>332</v>
      </c>
      <c r="F11" s="28">
        <v>129</v>
      </c>
      <c r="G11" s="28">
        <v>10</v>
      </c>
      <c r="H11" s="19">
        <f t="shared" si="0"/>
        <v>461</v>
      </c>
    </row>
    <row r="12" spans="1:8" ht="15">
      <c r="A12" s="82" t="s">
        <v>13</v>
      </c>
      <c r="B12" s="78" t="s">
        <v>119</v>
      </c>
      <c r="C12" s="2">
        <v>21452</v>
      </c>
      <c r="D12" s="27" t="s">
        <v>100</v>
      </c>
      <c r="E12" s="28">
        <v>317</v>
      </c>
      <c r="F12" s="28">
        <v>140</v>
      </c>
      <c r="G12" s="28">
        <v>15</v>
      </c>
      <c r="H12" s="19">
        <f t="shared" si="0"/>
        <v>457</v>
      </c>
    </row>
    <row r="13" spans="1:8" ht="15">
      <c r="A13" s="82" t="s">
        <v>14</v>
      </c>
      <c r="B13" s="78" t="s">
        <v>80</v>
      </c>
      <c r="C13" s="2">
        <v>20323</v>
      </c>
      <c r="D13" s="27" t="s">
        <v>116</v>
      </c>
      <c r="E13" s="28">
        <v>311</v>
      </c>
      <c r="F13" s="28">
        <v>124</v>
      </c>
      <c r="G13" s="28">
        <v>15</v>
      </c>
      <c r="H13" s="19">
        <f t="shared" si="0"/>
        <v>435</v>
      </c>
    </row>
    <row r="14" spans="1:8" ht="15">
      <c r="A14" s="82" t="s">
        <v>15</v>
      </c>
      <c r="B14" s="78" t="s">
        <v>81</v>
      </c>
      <c r="C14" s="2">
        <v>18309</v>
      </c>
      <c r="D14" s="27" t="s">
        <v>116</v>
      </c>
      <c r="E14" s="28">
        <v>308</v>
      </c>
      <c r="F14" s="28">
        <v>114</v>
      </c>
      <c r="G14" s="28">
        <v>20</v>
      </c>
      <c r="H14" s="19">
        <f aca="true" t="shared" si="1" ref="H14:H19">SUM(E14:F14)</f>
        <v>422</v>
      </c>
    </row>
    <row r="15" spans="1:8" ht="15">
      <c r="A15" s="22" t="s">
        <v>16</v>
      </c>
      <c r="B15" s="79"/>
      <c r="C15" s="16"/>
      <c r="D15" s="16"/>
      <c r="E15" s="17"/>
      <c r="F15" s="17"/>
      <c r="G15" s="17"/>
      <c r="H15" s="19">
        <f t="shared" si="1"/>
        <v>0</v>
      </c>
    </row>
    <row r="16" spans="1:8" ht="15">
      <c r="A16" s="22" t="s">
        <v>21</v>
      </c>
      <c r="B16" s="79"/>
      <c r="C16" s="16"/>
      <c r="D16" s="16"/>
      <c r="E16" s="17"/>
      <c r="F16" s="17"/>
      <c r="G16" s="17"/>
      <c r="H16" s="19">
        <f t="shared" si="1"/>
        <v>0</v>
      </c>
    </row>
    <row r="17" spans="1:8" ht="15">
      <c r="A17" s="22" t="s">
        <v>22</v>
      </c>
      <c r="B17" s="79"/>
      <c r="C17" s="16"/>
      <c r="D17" s="16"/>
      <c r="E17" s="17"/>
      <c r="F17" s="17"/>
      <c r="G17" s="17"/>
      <c r="H17" s="19">
        <f t="shared" si="1"/>
        <v>0</v>
      </c>
    </row>
    <row r="18" spans="1:8" ht="15">
      <c r="A18" s="22" t="s">
        <v>23</v>
      </c>
      <c r="B18" s="79"/>
      <c r="C18" s="16"/>
      <c r="D18" s="16"/>
      <c r="E18" s="17"/>
      <c r="F18" s="17"/>
      <c r="G18" s="17"/>
      <c r="H18" s="19">
        <f t="shared" si="1"/>
        <v>0</v>
      </c>
    </row>
    <row r="19" spans="1:8" ht="15.75" thickBot="1">
      <c r="A19" s="83" t="s">
        <v>24</v>
      </c>
      <c r="B19" s="80"/>
      <c r="C19" s="5"/>
      <c r="D19" s="5"/>
      <c r="E19" s="3"/>
      <c r="F19" s="3"/>
      <c r="G19" s="3"/>
      <c r="H19" s="19">
        <f t="shared" si="1"/>
        <v>0</v>
      </c>
    </row>
    <row r="20" spans="3:4" ht="12.75">
      <c r="C20" s="59"/>
      <c r="D20" s="59"/>
    </row>
    <row r="21" ht="12.75">
      <c r="A21" s="11" t="s">
        <v>20</v>
      </c>
    </row>
  </sheetData>
  <mergeCells count="2">
    <mergeCell ref="A1:H2"/>
    <mergeCell ref="C20:D20"/>
  </mergeCells>
  <printOptions/>
  <pageMargins left="0.75" right="0.75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10.00390625" style="0" customWidth="1"/>
    <col min="2" max="2" width="19.625" style="0" bestFit="1" customWidth="1"/>
    <col min="3" max="3" width="15.375" style="0" customWidth="1"/>
    <col min="4" max="4" width="19.00390625" style="0" customWidth="1"/>
    <col min="5" max="5" width="10.875" style="0" customWidth="1"/>
    <col min="6" max="6" width="12.25390625" style="0" customWidth="1"/>
    <col min="7" max="7" width="9.875" style="0" customWidth="1"/>
    <col min="8" max="8" width="11.125" style="0" customWidth="1"/>
  </cols>
  <sheetData>
    <row r="1" spans="1:8" ht="12.75">
      <c r="A1" s="58" t="s">
        <v>122</v>
      </c>
      <c r="B1" s="58"/>
      <c r="C1" s="58"/>
      <c r="D1" s="58"/>
      <c r="E1" s="58"/>
      <c r="F1" s="58"/>
      <c r="G1" s="58"/>
      <c r="H1" s="58"/>
    </row>
    <row r="2" spans="1:8" ht="13.5" thickBot="1">
      <c r="A2" s="58"/>
      <c r="B2" s="58"/>
      <c r="C2" s="58"/>
      <c r="D2" s="58"/>
      <c r="E2" s="58"/>
      <c r="F2" s="58"/>
      <c r="G2" s="58"/>
      <c r="H2" s="58"/>
    </row>
    <row r="3" spans="1:10" ht="18.75" thickBot="1">
      <c r="A3" s="88" t="s">
        <v>4</v>
      </c>
      <c r="B3" s="84" t="s">
        <v>0</v>
      </c>
      <c r="C3" s="8" t="s">
        <v>19</v>
      </c>
      <c r="D3" s="8" t="s">
        <v>18</v>
      </c>
      <c r="E3" s="9" t="s">
        <v>1</v>
      </c>
      <c r="F3" s="8" t="s">
        <v>2</v>
      </c>
      <c r="G3" s="9" t="s">
        <v>17</v>
      </c>
      <c r="H3" s="68" t="s">
        <v>3</v>
      </c>
      <c r="J3" s="41"/>
    </row>
    <row r="4" spans="1:10" ht="15">
      <c r="A4" s="56" t="s">
        <v>5</v>
      </c>
      <c r="B4" s="85" t="s">
        <v>125</v>
      </c>
      <c r="C4" s="43">
        <v>20324</v>
      </c>
      <c r="D4" s="43" t="s">
        <v>47</v>
      </c>
      <c r="E4" s="43">
        <v>258</v>
      </c>
      <c r="F4" s="43">
        <v>89</v>
      </c>
      <c r="G4" s="43">
        <v>18</v>
      </c>
      <c r="H4" s="46">
        <f>SUM(E4:F4)</f>
        <v>347</v>
      </c>
      <c r="J4" s="41"/>
    </row>
    <row r="5" spans="1:10" ht="15">
      <c r="A5" s="89" t="s">
        <v>6</v>
      </c>
      <c r="B5" s="86"/>
      <c r="C5" s="17"/>
      <c r="D5" s="17"/>
      <c r="E5" s="17"/>
      <c r="F5" s="17"/>
      <c r="G5" s="17"/>
      <c r="H5" s="18">
        <f>SUM(E5:F5)</f>
        <v>0</v>
      </c>
      <c r="I5" s="42"/>
      <c r="J5" s="42"/>
    </row>
    <row r="6" spans="1:8" ht="15">
      <c r="A6" s="82" t="s">
        <v>7</v>
      </c>
      <c r="B6" s="86"/>
      <c r="C6" s="17"/>
      <c r="D6" s="17"/>
      <c r="E6" s="17"/>
      <c r="F6" s="17"/>
      <c r="G6" s="17"/>
      <c r="H6" s="12">
        <f>SUM(E6:F6)</f>
        <v>0</v>
      </c>
    </row>
    <row r="7" spans="1:8" ht="15">
      <c r="A7" s="82" t="s">
        <v>8</v>
      </c>
      <c r="B7" s="78"/>
      <c r="C7" s="2"/>
      <c r="D7" s="17"/>
      <c r="E7" s="2"/>
      <c r="F7" s="2"/>
      <c r="G7" s="2"/>
      <c r="H7" s="12">
        <f>SUM(E7:F7)</f>
        <v>0</v>
      </c>
    </row>
    <row r="8" spans="1:8" ht="15">
      <c r="A8" s="82" t="s">
        <v>9</v>
      </c>
      <c r="B8" s="78"/>
      <c r="C8" s="2"/>
      <c r="D8" s="27"/>
      <c r="E8" s="2"/>
      <c r="F8" s="2"/>
      <c r="G8" s="2"/>
      <c r="H8" s="12">
        <f aca="true" t="shared" si="0" ref="H8:H19">SUM(E8:F8)</f>
        <v>0</v>
      </c>
    </row>
    <row r="9" spans="1:8" ht="15">
      <c r="A9" s="82" t="s">
        <v>10</v>
      </c>
      <c r="B9" s="78"/>
      <c r="C9" s="2"/>
      <c r="D9" s="27"/>
      <c r="E9" s="2"/>
      <c r="F9" s="2"/>
      <c r="G9" s="2"/>
      <c r="H9" s="12">
        <f t="shared" si="0"/>
        <v>0</v>
      </c>
    </row>
    <row r="10" spans="1:8" ht="15">
      <c r="A10" s="82" t="s">
        <v>11</v>
      </c>
      <c r="B10" s="78"/>
      <c r="C10" s="2"/>
      <c r="D10" s="27"/>
      <c r="E10" s="2"/>
      <c r="F10" s="2"/>
      <c r="G10" s="2"/>
      <c r="H10" s="12">
        <f t="shared" si="0"/>
        <v>0</v>
      </c>
    </row>
    <row r="11" spans="1:8" ht="15">
      <c r="A11" s="82" t="s">
        <v>12</v>
      </c>
      <c r="B11" s="78"/>
      <c r="C11" s="2"/>
      <c r="D11" s="27"/>
      <c r="E11" s="2"/>
      <c r="F11" s="2"/>
      <c r="G11" s="2"/>
      <c r="H11" s="12">
        <f t="shared" si="0"/>
        <v>0</v>
      </c>
    </row>
    <row r="12" spans="1:8" ht="15">
      <c r="A12" s="82" t="s">
        <v>13</v>
      </c>
      <c r="B12" s="78"/>
      <c r="C12" s="2"/>
      <c r="D12" s="27"/>
      <c r="E12" s="2"/>
      <c r="F12" s="2"/>
      <c r="G12" s="2"/>
      <c r="H12" s="12">
        <f t="shared" si="0"/>
        <v>0</v>
      </c>
    </row>
    <row r="13" spans="1:8" ht="15">
      <c r="A13" s="82" t="s">
        <v>14</v>
      </c>
      <c r="B13" s="87"/>
      <c r="C13" s="1"/>
      <c r="D13" s="1"/>
      <c r="E13" s="2"/>
      <c r="F13" s="2"/>
      <c r="G13" s="2"/>
      <c r="H13" s="12">
        <f t="shared" si="0"/>
        <v>0</v>
      </c>
    </row>
    <row r="14" spans="1:8" ht="15">
      <c r="A14" s="82" t="s">
        <v>15</v>
      </c>
      <c r="B14" s="87"/>
      <c r="C14" s="1"/>
      <c r="D14" s="1"/>
      <c r="E14" s="2"/>
      <c r="F14" s="2"/>
      <c r="G14" s="2"/>
      <c r="H14" s="12">
        <f t="shared" si="0"/>
        <v>0</v>
      </c>
    </row>
    <row r="15" spans="1:8" ht="15">
      <c r="A15" s="82" t="s">
        <v>16</v>
      </c>
      <c r="B15" s="87"/>
      <c r="C15" s="1"/>
      <c r="D15" s="1"/>
      <c r="E15" s="2"/>
      <c r="F15" s="2"/>
      <c r="G15" s="2"/>
      <c r="H15" s="12">
        <f t="shared" si="0"/>
        <v>0</v>
      </c>
    </row>
    <row r="16" spans="1:8" ht="15">
      <c r="A16" s="82" t="s">
        <v>21</v>
      </c>
      <c r="B16" s="87"/>
      <c r="C16" s="1"/>
      <c r="D16" s="1"/>
      <c r="E16" s="2"/>
      <c r="F16" s="2"/>
      <c r="G16" s="2"/>
      <c r="H16" s="12">
        <f t="shared" si="0"/>
        <v>0</v>
      </c>
    </row>
    <row r="17" spans="1:8" ht="15">
      <c r="A17" s="82" t="s">
        <v>22</v>
      </c>
      <c r="B17" s="87"/>
      <c r="C17" s="1"/>
      <c r="D17" s="1"/>
      <c r="E17" s="2"/>
      <c r="F17" s="2"/>
      <c r="G17" s="2"/>
      <c r="H17" s="12">
        <f t="shared" si="0"/>
        <v>0</v>
      </c>
    </row>
    <row r="18" spans="1:8" ht="15">
      <c r="A18" s="82" t="s">
        <v>23</v>
      </c>
      <c r="B18" s="87"/>
      <c r="C18" s="1"/>
      <c r="D18" s="1"/>
      <c r="E18" s="2"/>
      <c r="F18" s="2"/>
      <c r="G18" s="2"/>
      <c r="H18" s="12">
        <f t="shared" si="0"/>
        <v>0</v>
      </c>
    </row>
    <row r="19" spans="1:8" ht="15.75" thickBot="1">
      <c r="A19" s="90" t="s">
        <v>24</v>
      </c>
      <c r="B19" s="80"/>
      <c r="C19" s="5"/>
      <c r="D19" s="5"/>
      <c r="E19" s="3"/>
      <c r="F19" s="3"/>
      <c r="G19" s="3"/>
      <c r="H19" s="13">
        <f t="shared" si="0"/>
        <v>0</v>
      </c>
    </row>
    <row r="20" spans="3:4" ht="12.75">
      <c r="C20" s="59"/>
      <c r="D20" s="59"/>
    </row>
    <row r="22" ht="12.75">
      <c r="A22" s="11" t="s">
        <v>20</v>
      </c>
    </row>
  </sheetData>
  <mergeCells count="2">
    <mergeCell ref="C20:D20"/>
    <mergeCell ref="A1:H2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Kopr</dc:creator>
  <cp:keywords/>
  <dc:description/>
  <cp:lastModifiedBy>PC</cp:lastModifiedBy>
  <cp:lastPrinted>2009-01-25T12:41:55Z</cp:lastPrinted>
  <dcterms:created xsi:type="dcterms:W3CDTF">2007-03-27T13:11:33Z</dcterms:created>
  <dcterms:modified xsi:type="dcterms:W3CDTF">2010-02-02T17:15:03Z</dcterms:modified>
  <cp:category/>
  <cp:version/>
  <cp:contentType/>
  <cp:contentStatus/>
</cp:coreProperties>
</file>